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จัดซื้อ present 20 update18-5\"/>
    </mc:Choice>
  </mc:AlternateContent>
  <xr:revisionPtr revIDLastSave="0" documentId="13_ncr:1_{3A87EF46-6694-49B4-AD2E-D7316B885AE5}" xr6:coauthVersionLast="46" xr6:coauthVersionMax="46" xr10:uidLastSave="{00000000-0000-0000-0000-000000000000}"/>
  <bookViews>
    <workbookView xWindow="-110" yWindow="-110" windowWidth="19420" windowHeight="10460" xr2:uid="{00000000-000D-0000-FFFF-FFFF00000000}"/>
  </bookViews>
  <sheets>
    <sheet name="ทั้งเขต รายการหลัก" sheetId="28" r:id="rId1"/>
    <sheet name="ทั้งเขต รายการรอง" sheetId="29" r:id="rId2"/>
    <sheet name="รวมรายการหลักรอง" sheetId="3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9" i="30" l="1"/>
  <c r="O91" i="29"/>
  <c r="O75" i="29"/>
  <c r="O66" i="29"/>
  <c r="O57" i="29"/>
  <c r="O46" i="29"/>
  <c r="O34" i="29"/>
  <c r="O16" i="29"/>
  <c r="O18" i="28"/>
  <c r="O13" i="28"/>
  <c r="O9" i="28"/>
  <c r="AR26" i="30"/>
  <c r="P91" i="29" l="1"/>
  <c r="P75" i="29"/>
  <c r="P66" i="29"/>
  <c r="P57" i="29"/>
  <c r="P46" i="29"/>
  <c r="P34" i="29"/>
  <c r="P16" i="29"/>
  <c r="O92" i="28"/>
  <c r="O93" i="28"/>
  <c r="O91" i="28"/>
  <c r="O94" i="28" s="1"/>
  <c r="O88" i="28"/>
  <c r="O89" i="28"/>
  <c r="O90" i="28" s="1"/>
  <c r="O87" i="28"/>
  <c r="O84" i="28"/>
  <c r="O85" i="28"/>
  <c r="O83" i="28"/>
  <c r="O80" i="28"/>
  <c r="O81" i="28"/>
  <c r="O79" i="28"/>
  <c r="O69" i="28"/>
  <c r="O70" i="28"/>
  <c r="O72" i="28"/>
  <c r="O74" i="28"/>
  <c r="O76" i="28"/>
  <c r="O78" i="28" s="1"/>
  <c r="O77" i="28"/>
  <c r="O68" i="28"/>
  <c r="O71" i="28" s="1"/>
  <c r="O65" i="28"/>
  <c r="O66" i="28"/>
  <c r="O64" i="28"/>
  <c r="O62" i="28"/>
  <c r="O59" i="28"/>
  <c r="O60" i="28"/>
  <c r="O58" i="28"/>
  <c r="O55" i="28"/>
  <c r="O56" i="28"/>
  <c r="O54" i="28"/>
  <c r="O50" i="28"/>
  <c r="O51" i="28"/>
  <c r="O52" i="28"/>
  <c r="O49" i="28"/>
  <c r="O46" i="28"/>
  <c r="O47" i="28"/>
  <c r="O45" i="28"/>
  <c r="O40" i="28"/>
  <c r="O41" i="28"/>
  <c r="O42" i="28"/>
  <c r="O43" i="28"/>
  <c r="O39" i="28"/>
  <c r="O37" i="28"/>
  <c r="O36" i="28"/>
  <c r="O35" i="28"/>
  <c r="O32" i="28"/>
  <c r="O33" i="28"/>
  <c r="O31" i="28"/>
  <c r="O29" i="28"/>
  <c r="O28" i="28"/>
  <c r="O27" i="28"/>
  <c r="O24" i="28"/>
  <c r="O25" i="28"/>
  <c r="O23" i="28"/>
  <c r="O21" i="28"/>
  <c r="O20" i="28"/>
  <c r="O19" i="28"/>
  <c r="O15" i="28"/>
  <c r="O16" i="28"/>
  <c r="O17" i="28"/>
  <c r="O14" i="28"/>
  <c r="O11" i="28"/>
  <c r="O12" i="28"/>
  <c r="O10" i="28"/>
  <c r="O8" i="28"/>
  <c r="O7" i="28"/>
  <c r="O6" i="28"/>
  <c r="O5" i="28"/>
  <c r="O61" i="28" l="1"/>
  <c r="O26" i="28"/>
  <c r="O34" i="28"/>
  <c r="O53" i="28"/>
  <c r="O57" i="28"/>
  <c r="O86" i="28"/>
  <c r="O82" i="28"/>
  <c r="O30" i="28"/>
  <c r="O67" i="28"/>
  <c r="O44" i="28"/>
  <c r="O22" i="28"/>
  <c r="O38" i="28"/>
  <c r="O48" i="28"/>
  <c r="O7" i="29"/>
  <c r="P7" i="29" s="1"/>
  <c r="O9" i="29"/>
  <c r="P9" i="29" s="1"/>
  <c r="O10" i="29"/>
  <c r="P10" i="29" s="1"/>
  <c r="O11" i="29"/>
  <c r="P11" i="29" s="1"/>
  <c r="O12" i="29"/>
  <c r="P12" i="29" s="1"/>
  <c r="O13" i="29"/>
  <c r="P13" i="29" s="1"/>
  <c r="O14" i="29"/>
  <c r="P14" i="29" s="1"/>
  <c r="O15" i="29"/>
  <c r="P15" i="29" s="1"/>
  <c r="O17" i="29"/>
  <c r="P17" i="29" s="1"/>
  <c r="O18" i="29"/>
  <c r="P18" i="29" s="1"/>
  <c r="O19" i="29"/>
  <c r="P19" i="29" s="1"/>
  <c r="O20" i="29"/>
  <c r="P20" i="29" s="1"/>
  <c r="O21" i="29"/>
  <c r="P21" i="29" s="1"/>
  <c r="O22" i="29"/>
  <c r="P22" i="29" s="1"/>
  <c r="O23" i="29"/>
  <c r="P23" i="29" s="1"/>
  <c r="O24" i="29"/>
  <c r="P24" i="29" s="1"/>
  <c r="O25" i="29"/>
  <c r="P25" i="29" s="1"/>
  <c r="O26" i="29"/>
  <c r="P26" i="29" s="1"/>
  <c r="O27" i="29"/>
  <c r="P27" i="29" s="1"/>
  <c r="O28" i="29"/>
  <c r="P28" i="29" s="1"/>
  <c r="O29" i="29"/>
  <c r="P29" i="29" s="1"/>
  <c r="O30" i="29"/>
  <c r="P30" i="29" s="1"/>
  <c r="O31" i="29"/>
  <c r="P31" i="29" s="1"/>
  <c r="O32" i="29"/>
  <c r="P32" i="29" s="1"/>
  <c r="O33" i="29"/>
  <c r="P33" i="29" s="1"/>
  <c r="O35" i="29"/>
  <c r="P35" i="29" s="1"/>
  <c r="O36" i="29"/>
  <c r="P36" i="29" s="1"/>
  <c r="O37" i="29"/>
  <c r="P37" i="29" s="1"/>
  <c r="O38" i="29"/>
  <c r="P38" i="29" s="1"/>
  <c r="O39" i="29"/>
  <c r="P39" i="29" s="1"/>
  <c r="O40" i="29"/>
  <c r="P40" i="29" s="1"/>
  <c r="O41" i="29"/>
  <c r="P41" i="29" s="1"/>
  <c r="O42" i="29"/>
  <c r="P42" i="29" s="1"/>
  <c r="O43" i="29"/>
  <c r="P43" i="29" s="1"/>
  <c r="O44" i="29"/>
  <c r="P44" i="29" s="1"/>
  <c r="O45" i="29"/>
  <c r="P45" i="29" s="1"/>
  <c r="O47" i="29"/>
  <c r="P47" i="29" s="1"/>
  <c r="O48" i="29"/>
  <c r="P48" i="29" s="1"/>
  <c r="O49" i="29"/>
  <c r="P49" i="29" s="1"/>
  <c r="O50" i="29"/>
  <c r="P50" i="29" s="1"/>
  <c r="O51" i="29"/>
  <c r="P51" i="29" s="1"/>
  <c r="O52" i="29"/>
  <c r="P52" i="29" s="1"/>
  <c r="O53" i="29"/>
  <c r="P53" i="29" s="1"/>
  <c r="O54" i="29"/>
  <c r="P54" i="29" s="1"/>
  <c r="O55" i="29"/>
  <c r="P55" i="29" s="1"/>
  <c r="O56" i="29"/>
  <c r="P56" i="29" s="1"/>
  <c r="O58" i="29"/>
  <c r="P58" i="29" s="1"/>
  <c r="O59" i="29"/>
  <c r="P59" i="29" s="1"/>
  <c r="O60" i="29"/>
  <c r="P60" i="29" s="1"/>
  <c r="O61" i="29"/>
  <c r="P61" i="29" s="1"/>
  <c r="O62" i="29"/>
  <c r="P62" i="29" s="1"/>
  <c r="O63" i="29"/>
  <c r="P63" i="29" s="1"/>
  <c r="O64" i="29"/>
  <c r="P64" i="29" s="1"/>
  <c r="O65" i="29"/>
  <c r="P65" i="29" s="1"/>
  <c r="O67" i="29"/>
  <c r="P67" i="29" s="1"/>
  <c r="O68" i="29"/>
  <c r="P68" i="29" s="1"/>
  <c r="O69" i="29"/>
  <c r="P69" i="29" s="1"/>
  <c r="O70" i="29"/>
  <c r="P70" i="29" s="1"/>
  <c r="O71" i="29"/>
  <c r="P71" i="29" s="1"/>
  <c r="O72" i="29"/>
  <c r="P72" i="29" s="1"/>
  <c r="O73" i="29"/>
  <c r="P73" i="29" s="1"/>
  <c r="O74" i="29"/>
  <c r="P74" i="29" s="1"/>
  <c r="O76" i="29"/>
  <c r="P76" i="29" s="1"/>
  <c r="O77" i="29"/>
  <c r="P77" i="29" s="1"/>
  <c r="O78" i="29"/>
  <c r="P78" i="29" s="1"/>
  <c r="O79" i="29"/>
  <c r="P79" i="29" s="1"/>
  <c r="O80" i="29"/>
  <c r="P80" i="29" s="1"/>
  <c r="O81" i="29"/>
  <c r="P81" i="29" s="1"/>
  <c r="O82" i="29"/>
  <c r="P82" i="29" s="1"/>
  <c r="O83" i="29"/>
  <c r="P83" i="29" s="1"/>
  <c r="O84" i="29"/>
  <c r="P84" i="29" s="1"/>
  <c r="O85" i="29"/>
  <c r="P85" i="29" s="1"/>
  <c r="O86" i="29"/>
  <c r="P86" i="29" s="1"/>
  <c r="O87" i="29"/>
  <c r="P87" i="29" s="1"/>
  <c r="O88" i="29"/>
  <c r="P88" i="29" s="1"/>
  <c r="O89" i="29"/>
  <c r="P89" i="29" s="1"/>
  <c r="O90" i="29"/>
  <c r="P90" i="29" s="1"/>
  <c r="O5" i="29"/>
  <c r="P5" i="29" s="1"/>
  <c r="P6" i="28"/>
  <c r="P7" i="28"/>
  <c r="P8" i="28"/>
  <c r="P10" i="28"/>
  <c r="P11" i="28"/>
  <c r="P12" i="28"/>
  <c r="P14" i="28"/>
  <c r="P15" i="28"/>
  <c r="P16" i="28"/>
  <c r="P17" i="28"/>
  <c r="P19" i="28"/>
  <c r="P20" i="28"/>
  <c r="P21" i="28"/>
  <c r="P23" i="28"/>
  <c r="P24" i="28"/>
  <c r="P25" i="28"/>
  <c r="P27" i="28"/>
  <c r="P28" i="28"/>
  <c r="P29" i="28"/>
  <c r="P31" i="28"/>
  <c r="P32" i="28"/>
  <c r="P33" i="28"/>
  <c r="P35" i="28"/>
  <c r="P36" i="28"/>
  <c r="P37" i="28"/>
  <c r="P39" i="28"/>
  <c r="P40" i="28"/>
  <c r="P41" i="28"/>
  <c r="P42" i="28"/>
  <c r="P43" i="28"/>
  <c r="P45" i="28"/>
  <c r="P46" i="28"/>
  <c r="P47" i="28"/>
  <c r="P49" i="28"/>
  <c r="P50" i="28"/>
  <c r="P51" i="28"/>
  <c r="P52" i="28"/>
  <c r="P54" i="28"/>
  <c r="P55" i="28"/>
  <c r="P56" i="28"/>
  <c r="P58" i="28"/>
  <c r="P59" i="28"/>
  <c r="P60" i="28"/>
  <c r="P62" i="28"/>
  <c r="P64" i="28"/>
  <c r="P65" i="28"/>
  <c r="P66" i="28"/>
  <c r="P68" i="28"/>
  <c r="P69" i="28"/>
  <c r="P70" i="28"/>
  <c r="P72" i="28"/>
  <c r="P74" i="28"/>
  <c r="P76" i="28"/>
  <c r="P77" i="28"/>
  <c r="P79" i="28"/>
  <c r="P80" i="28"/>
  <c r="P81" i="28"/>
  <c r="P83" i="28"/>
  <c r="P84" i="28"/>
  <c r="P85" i="28"/>
  <c r="P87" i="28"/>
  <c r="P88" i="28"/>
  <c r="P89" i="28"/>
  <c r="P91" i="28"/>
  <c r="P92" i="28"/>
  <c r="P93" i="28"/>
  <c r="P5" i="28"/>
  <c r="P94" i="28" l="1"/>
  <c r="P71" i="28"/>
  <c r="P34" i="28"/>
  <c r="P13" i="28"/>
  <c r="P78" i="28"/>
  <c r="P9" i="28"/>
  <c r="P82" i="28"/>
  <c r="P48" i="28"/>
  <c r="P38" i="28"/>
  <c r="P22" i="28"/>
  <c r="P18" i="28"/>
  <c r="P86" i="28"/>
  <c r="P57" i="28"/>
  <c r="P53" i="28"/>
  <c r="P44" i="28"/>
  <c r="P26" i="28"/>
  <c r="P90" i="28"/>
  <c r="P67" i="28"/>
  <c r="P61" i="28"/>
  <c r="P30" i="28"/>
</calcChain>
</file>

<file path=xl/sharedStrings.xml><?xml version="1.0" encoding="utf-8"?>
<sst xmlns="http://schemas.openxmlformats.org/spreadsheetml/2006/main" count="2520" uniqueCount="463">
  <si>
    <t>ลำดับ</t>
  </si>
  <si>
    <t>บริษัท</t>
  </si>
  <si>
    <t>หลอดดูดน้ำลาย</t>
  </si>
  <si>
    <t>ชื่อทางการค้า</t>
  </si>
  <si>
    <t>Bonding system</t>
  </si>
  <si>
    <t>Tytin FC</t>
  </si>
  <si>
    <t>ขนาดบรรจุ</t>
  </si>
  <si>
    <t>World work</t>
  </si>
  <si>
    <t>GI ชนิด base/lining</t>
  </si>
  <si>
    <t>Flowable composite</t>
  </si>
  <si>
    <t>RMGI</t>
  </si>
  <si>
    <t>Sealant ชนิดขวด</t>
  </si>
  <si>
    <t>Clinpro sealant</t>
  </si>
  <si>
    <t xml:space="preserve">Concise sealant </t>
  </si>
  <si>
    <t>Sealant ชนิดหลอด</t>
  </si>
  <si>
    <t>Fluoride varnish ชนิด single dose</t>
  </si>
  <si>
    <t>Fluoride gel</t>
  </si>
  <si>
    <t>เข็มฉีดยาทางทันตกรรม</t>
  </si>
  <si>
    <t>100 ชิ้น</t>
  </si>
  <si>
    <t>ยาชาทางทันตกรรม 2%</t>
  </si>
  <si>
    <t>ยาชาทางทันตกรรม 4%</t>
  </si>
  <si>
    <t>Huon articaine</t>
  </si>
  <si>
    <t>Atrinibsa</t>
  </si>
  <si>
    <t>ฟิล์มเอกซเรย์ทางทันตกรรมสำหรับเด็ก</t>
  </si>
  <si>
    <t>100 ฟิล์ม</t>
  </si>
  <si>
    <t>ฟิล์มเอกซเรย์ทางทันตกรรมสำหรับผู้ใหญ่</t>
  </si>
  <si>
    <t>150 ฟิล์ม</t>
  </si>
  <si>
    <t>160 แผ่น</t>
  </si>
  <si>
    <t>แปรงทา bonding แบบ microbrush</t>
  </si>
  <si>
    <t>Jota</t>
  </si>
  <si>
    <t>Alginate</t>
  </si>
  <si>
    <t>Dental stone type III</t>
  </si>
  <si>
    <t>ชื่อวัสดุ</t>
  </si>
  <si>
    <t>ราคาต่อหน่วยรวมภาษีมูลค่า(บาท)</t>
  </si>
  <si>
    <t>Composite resin ชนิด hybrid</t>
  </si>
  <si>
    <t>G-aenial (Anterior)</t>
  </si>
  <si>
    <t>บริษัท แอคคอร์ด คอร์ปอเรชั่น จำกัด</t>
  </si>
  <si>
    <t>4.7 g.</t>
  </si>
  <si>
    <t>G-aenial (Posterior)</t>
  </si>
  <si>
    <t>บริษัท เดนท์สพลาย จำกัด</t>
  </si>
  <si>
    <t>Competence Flow</t>
  </si>
  <si>
    <t>บริษัท ชูมิตร 1967 จำกัด</t>
  </si>
  <si>
    <t>1 ml.</t>
  </si>
  <si>
    <t>บริษัท นูโวเด้นท์ จำกัด</t>
  </si>
  <si>
    <t>บริษัท ดีเคเอสเอช (ประเทศไทย) จำกัด (3M)</t>
  </si>
  <si>
    <t>50 caps</t>
  </si>
  <si>
    <t xml:space="preserve">Gold Label II LC </t>
  </si>
  <si>
    <t>Vitremer</t>
  </si>
  <si>
    <t xml:space="preserve">Amalgam capsule </t>
  </si>
  <si>
    <t>บริษัท เอสดีเอส เคอร์ จำกัด</t>
  </si>
  <si>
    <t>500 แคปซูล/กระปุก</t>
  </si>
  <si>
    <t>Original D</t>
  </si>
  <si>
    <t>บริษัท ไดร์ฟ เด็นทัล อินคอร์ปอเรชั่น จำกัด</t>
  </si>
  <si>
    <t>Cotisen</t>
  </si>
  <si>
    <t>บริษัท ซี ที เอ็ม โกลเบิล จำกัด</t>
  </si>
  <si>
    <t>100 ก้าน</t>
  </si>
  <si>
    <t xml:space="preserve">บริษัท เอส.ดี. ทันตเวช (1988) จำกัด </t>
  </si>
  <si>
    <t>บริษัท เดนท์-เมท จำกัด</t>
  </si>
  <si>
    <t>Etching gel</t>
  </si>
  <si>
    <t>บริษัท ธเนศพัฒนา จำกัด</t>
  </si>
  <si>
    <t>บริษัท เซี่ยงไฮ้ ทันตภัณฑ์</t>
  </si>
  <si>
    <t>1.2 ml/หลอด</t>
  </si>
  <si>
    <t>บริษัท วีอาร์พี เด้นท์ จำกัด</t>
  </si>
  <si>
    <t>Clinpro white varnish</t>
  </si>
  <si>
    <t>บริษัท ดีว่า เมดิคอลซัพพลาย จำกัด</t>
  </si>
  <si>
    <t>แผ่นเช็ดทำความสะอาดฆ่าเชื้อ</t>
  </si>
  <si>
    <t>Caviwipe</t>
  </si>
  <si>
    <t>บริษัท ทันตสยาม จำกัด</t>
  </si>
  <si>
    <t>200 แผ่น</t>
  </si>
  <si>
    <t>บริษัท เอส ดี ทันตเวช จำกัด</t>
  </si>
  <si>
    <t>AGFA Dentus M2 comfort</t>
  </si>
  <si>
    <t>บริษัท ดี เค เอส เอช (ประเทศไทย) จำกัด</t>
  </si>
  <si>
    <t>50 cartridges x 1.8 ml.</t>
  </si>
  <si>
    <t>50 cartridges x 1.7 ml.</t>
  </si>
  <si>
    <t>Terumo</t>
  </si>
  <si>
    <t>Jeltrate</t>
  </si>
  <si>
    <t>450 g.</t>
  </si>
  <si>
    <t>Rocka</t>
  </si>
  <si>
    <t>10 kg.</t>
  </si>
  <si>
    <t>M dent</t>
  </si>
  <si>
    <t>Silver diamine Fluoride complex</t>
  </si>
  <si>
    <t>Topamine</t>
  </si>
  <si>
    <t>5 ml/ขวด</t>
  </si>
  <si>
    <t>Composite resin ชนิด Nanofill</t>
  </si>
  <si>
    <t>Filtek Z350</t>
  </si>
  <si>
    <t>P10</t>
  </si>
  <si>
    <t>Teknitron</t>
  </si>
  <si>
    <t>Meisinger</t>
  </si>
  <si>
    <t>Carbide สั้น</t>
  </si>
  <si>
    <t>Carbide ยาว</t>
  </si>
  <si>
    <t>Steel ยาว</t>
  </si>
  <si>
    <t>10 ตัว/แผง</t>
  </si>
  <si>
    <t>Steel สั้น</t>
  </si>
  <si>
    <t>คาดเหลือง+คาดแดง</t>
  </si>
  <si>
    <t>บริษัท เอ็กซา ซีแลม จำกัด</t>
  </si>
  <si>
    <t>15 kg. x 3 ถุง</t>
  </si>
  <si>
    <t>IQ</t>
  </si>
  <si>
    <t>453 g.</t>
  </si>
  <si>
    <t>Algimax</t>
  </si>
  <si>
    <t>500 g.</t>
  </si>
  <si>
    <t>Mit-ject</t>
  </si>
  <si>
    <t>C-K ject</t>
  </si>
  <si>
    <t>Ubistesin forte</t>
  </si>
  <si>
    <t>Scandonest 2%</t>
  </si>
  <si>
    <t>Medicaine 2%</t>
  </si>
  <si>
    <t xml:space="preserve">AGFA </t>
  </si>
  <si>
    <t>180 แผ่น</t>
  </si>
  <si>
    <t>Clinicare</t>
  </si>
  <si>
    <t>Bosskklein</t>
  </si>
  <si>
    <t>ASA</t>
  </si>
  <si>
    <t>480 ml</t>
  </si>
  <si>
    <t>Vericom</t>
  </si>
  <si>
    <t>0.4 ml. x 50 ซอง</t>
  </si>
  <si>
    <t>Profluoride</t>
  </si>
  <si>
    <t>0.5 ml. x 50 ซอง (แถมพู่กัน 100 อัน เมื่อซื้อ 100 ซอง)</t>
  </si>
  <si>
    <t>0.4 ml. x 200 ซอง</t>
  </si>
  <si>
    <t>1.2 ml x 4 หลอด</t>
  </si>
  <si>
    <t xml:space="preserve">Embrace </t>
  </si>
  <si>
    <t>Clinpro sealant syringe</t>
  </si>
  <si>
    <t>1.25 g. x 5 หลอด 
+ etching 6 g.</t>
  </si>
  <si>
    <t>Ivoclar Vivadent</t>
  </si>
  <si>
    <t>6.1 ml</t>
  </si>
  <si>
    <t>All-Zeal</t>
  </si>
  <si>
    <t>6 ml.</t>
  </si>
  <si>
    <t>8 g.</t>
  </si>
  <si>
    <t>3 ml. x 5 หลอด + 15 tips</t>
  </si>
  <si>
    <t>Activ etch kit</t>
  </si>
  <si>
    <t>5 ml. x 1 หลอด</t>
  </si>
  <si>
    <t>Dentex</t>
  </si>
  <si>
    <t>2.5 ml. x 2 หลอด</t>
  </si>
  <si>
    <t>M etch</t>
  </si>
  <si>
    <t>Promise</t>
  </si>
  <si>
    <t>ไม่มียี่ห้อ</t>
  </si>
  <si>
    <t>บริษัท เด็นท์-เมท จำกัด</t>
  </si>
  <si>
    <t>บริษัท พรอมมิเน้นท์ จำกัด</t>
  </si>
  <si>
    <t>9.5 g./5.5 ml.+กระดาษผสม+ช้อนตวง</t>
  </si>
  <si>
    <t xml:space="preserve">Embaze </t>
  </si>
  <si>
    <t>7 g.</t>
  </si>
  <si>
    <t>GC Fuji lining paste pack</t>
  </si>
  <si>
    <t>9 g./5.5 ml.+กระดาษผสม+ช้อนตวง</t>
  </si>
  <si>
    <t>Vitrebond kit</t>
  </si>
  <si>
    <t>5 g./ขวด</t>
  </si>
  <si>
    <t>Single bond universal</t>
  </si>
  <si>
    <t>5.58 ml.(6 g.)/ขวด</t>
  </si>
  <si>
    <t>Single bond 2</t>
  </si>
  <si>
    <t>Optibond S</t>
  </si>
  <si>
    <t>GS-80</t>
  </si>
  <si>
    <t>5 g,/2.5 ml + primer 2 ml.+ finishing gloss 2 ml.</t>
  </si>
  <si>
    <t>ผง 15 g./น้ำ 8 g.(6.5 ml) + dentine conditioner 6 g.
(มี dentine conditioner 6 g.ให้ทุกกล่อง และกระดาษผสม)</t>
  </si>
  <si>
    <t>30 caps 
(มี dentine conditioner 6 g. ให้ 1 ขวด เมื่อซื้อ 5 กล่อง)</t>
  </si>
  <si>
    <t>Gold Label II LC capsule</t>
  </si>
  <si>
    <t>ผง 15 g./น้ำ 5 ml.
+ อุปกรณ์ผสม
(ไม่แถม dentine conditioner แต่ขายขวด 6 g. ราคา 400 บาท , dentin conditioner 25 g. ราคาขวดละ 900 บาท)</t>
  </si>
  <si>
    <t>ZIRCONOMER Improved</t>
  </si>
  <si>
    <t>ผง 15 g./น้ำ 8 ml.+ ช้อนตวง</t>
  </si>
  <si>
    <t>Gold Label 9HS posterior extra</t>
  </si>
  <si>
    <t>ผง 15 g./น้ำ 8 ml.+ อุปกรณ์ผสม</t>
  </si>
  <si>
    <t>Glass Ionomer FX Ultra</t>
  </si>
  <si>
    <t>Conventional GI ผสม</t>
  </si>
  <si>
    <t>50 caps
(ซื้อ 2 กล่อง แถมเครื่องมือใช้งานจำกัด 1 ชุด/1 ลูกค้า)</t>
  </si>
  <si>
    <t>Ketac Universal aplicap</t>
  </si>
  <si>
    <t>Ketac Molar Apicap</t>
  </si>
  <si>
    <t>50 caps 
(ซื้อครบ 5 กล่อง แถม dentine conditioner 6 g. 1 ขวด และซื้อแคปซูลบิลแรก 5 กล่อง แถมปืน 1 อัน)</t>
  </si>
  <si>
    <t>GC EQUIA FORTE fil</t>
  </si>
  <si>
    <t>30 caps 
(ซื้อครบ 5 กล่อง แถม dentine conditioner 6 g. 1 ขวด และซื้อแคปซูลบิลแรก 5 กล่อง แถมปืน 1 อัน)</t>
  </si>
  <si>
    <t>GC gold label IX Extra capsule (Fuji IX GP capsule)</t>
  </si>
  <si>
    <t>Conventional GI capsule</t>
  </si>
  <si>
    <t>4 g. (2 g. X 2 หลอด)</t>
  </si>
  <si>
    <t>Filtek Z350 XT flowable</t>
  </si>
  <si>
    <t>1.7 g.</t>
  </si>
  <si>
    <t>Premise flowable</t>
  </si>
  <si>
    <t>1.9 g.</t>
  </si>
  <si>
    <t>Solare sculpt</t>
  </si>
  <si>
    <t>4.6 g.</t>
  </si>
  <si>
    <t>Clearfil AP-X</t>
  </si>
  <si>
    <t>4 g./หลอด</t>
  </si>
  <si>
    <t>Cultrasonic insert</t>
  </si>
  <si>
    <t>1 หัว</t>
  </si>
  <si>
    <t>MII-VTron</t>
  </si>
  <si>
    <t>Cavitron</t>
  </si>
  <si>
    <t>A-Dent</t>
  </si>
  <si>
    <t>Hu-friedy ultrasonic inserts</t>
  </si>
  <si>
    <t>Daimond round / fissure ทุก size</t>
  </si>
  <si>
    <t>Dia-burs</t>
  </si>
  <si>
    <t>5 ตัว/แผง</t>
  </si>
  <si>
    <t>Vertex</t>
  </si>
  <si>
    <t>1 ตัว</t>
  </si>
  <si>
    <t xml:space="preserve">บริษัท เอ-แฟคทอรี่ จำกัด </t>
  </si>
  <si>
    <t>Cross tech</t>
  </si>
  <si>
    <t>Elite-Swiss</t>
  </si>
  <si>
    <t>NTI</t>
  </si>
  <si>
    <t>Lusterdent</t>
  </si>
  <si>
    <t>Microdont</t>
  </si>
  <si>
    <t>Dia-tessin</t>
  </si>
  <si>
    <t>บริษัท เอ็มมีเน้นซ์ อินเตอร์เนชั่นแนล จำกัด</t>
  </si>
  <si>
    <t>5 ตัว/กล่อง</t>
  </si>
  <si>
    <t>บริษัท แอคคูเรทพลัส จำกัด</t>
  </si>
  <si>
    <t>Ecoline</t>
  </si>
  <si>
    <t>บริษัท เด็นตัล วิชั่น จำกัด</t>
  </si>
  <si>
    <t>ไม่มียี่ห้อ round burs 008-018</t>
  </si>
  <si>
    <t>บริษัท โอดอนเท็กซ์ จำกัด</t>
  </si>
  <si>
    <t>ไม่มียี่ห้อ round burs 021-023</t>
  </si>
  <si>
    <t>ไม่มียี่ห้อ fissure burs 008-016</t>
  </si>
  <si>
    <t>Vertex  หัวกรอเร็ว</t>
  </si>
  <si>
    <t>Vertex หัวกรอช้า</t>
  </si>
  <si>
    <t>6 ตัว</t>
  </si>
  <si>
    <t>Ela</t>
  </si>
  <si>
    <t>Komet</t>
  </si>
  <si>
    <t>5 ตัว/แพ็ค</t>
  </si>
  <si>
    <t>6 ตัว/กล่อง</t>
  </si>
  <si>
    <t>10 ตัว</t>
  </si>
  <si>
    <t>ไม่มียี่ห้อ round burs</t>
  </si>
  <si>
    <t xml:space="preserve">ไม่มียี่ห้อ fissure burs  </t>
  </si>
  <si>
    <t>ไม่มียี่ห้อ fissure burs</t>
  </si>
  <si>
    <t>Meisinger - round burs</t>
  </si>
  <si>
    <t>Meisinger - fissure burs</t>
  </si>
  <si>
    <t>ไม่มียี่ห้อ - round burs</t>
  </si>
  <si>
    <t>ไม่มียี่ห้อ - fissure burs</t>
  </si>
  <si>
    <t>Diaswiss  008-018</t>
  </si>
  <si>
    <t>Diaswiss  021-023</t>
  </si>
  <si>
    <t>Dia-Tessin</t>
  </si>
  <si>
    <t>Jata</t>
  </si>
  <si>
    <t>อยุธยา</t>
  </si>
  <si>
    <t>สิงห์บุรี</t>
  </si>
  <si>
    <t>ปทุมธานี</t>
  </si>
  <si>
    <t>อ่างทอง</t>
  </si>
  <si>
    <t>ลพบุรี</t>
  </si>
  <si>
    <t>สระบุรี</t>
  </si>
  <si>
    <t>นครนายก</t>
  </si>
  <si>
    <t>นนทบุรี</t>
  </si>
  <si>
    <t>รวมยอด</t>
  </si>
  <si>
    <t>ประมาณการสั่งซื้อวัสดุทันตกรรมร่วมเขต ๔ปี ๒๕๖๕ รายการหลัก</t>
  </si>
  <si>
    <t>ประมาณการสั่งซื้อวัสดุทันตกรรมร่วมเขต ๔ปี ๒๕๖๕ รายการรอง</t>
  </si>
  <si>
    <t xml:space="preserve">ประเมินความพึงพอใจ </t>
  </si>
  <si>
    <t>ด้านคุณภาพ</t>
  </si>
  <si>
    <t>ด้านการบริการของบริษัท ระบุ.....</t>
  </si>
  <si>
    <t>ดี</t>
  </si>
  <si>
    <t>พอใช้</t>
  </si>
  <si>
    <t>ปรับปรุง ระบุ .....</t>
  </si>
  <si>
    <t>ระบุ .....</t>
  </si>
  <si>
    <t>ไม่มีสีenamel/dentin(นครนายก) สีไม่สวย Setตัวเร็ว เหลวเกินไป(นนทบุรี)</t>
  </si>
  <si>
    <t>ไม่ทึบรังสี (นครนายก)</t>
  </si>
  <si>
    <t>ไม่ค่อยFlow (นนทบุรี)</t>
  </si>
  <si>
    <t>ดีมาก(1) ดี(3) ติดต่อง่าย จัดส่งไว(อ่างทอง)</t>
  </si>
  <si>
    <t>ดี(1)</t>
  </si>
  <si>
    <t>ดี(2)</t>
  </si>
  <si>
    <t xml:space="preserve">ต้องติดตามออเดอร์ทุกอย่างหลายครั้ง เป็นมาตลอดกับเซลล์ทุกคนของบริษัท บ.แจ้งว่ารพ.ติดค้างชำระ  แต่จะบอกต่อเมื่อทวงออเดอร์ไป ซึ่งหลังจากรอของส่งไปนานมากถึงทราบว่ายังส่งของไม่ได้ ถ้าไม่ทวงก็ไม่มีแจ้ง เข้าใจว่าออดอร์ของรพ.เป้นคำสั่งขนาดเล็ก  เลยไม่ค่อยได้รับความสนใจอถ้าไม่สะดวกขายให้ กรุณาแจ้งไว้เลย จะได้สั่งของบ.อื่น(อ่างทอง) </t>
  </si>
  <si>
    <t xml:space="preserve">ฟิลม์หนา(นนทบุรี) กลิ่นเหม็น(อ่างทอง) </t>
  </si>
  <si>
    <t>size m ใหญ่กว่า L(สระบุรี)</t>
  </si>
  <si>
    <t>ดี(1)ติดต่อง่าย จัดส่งไว(อ่างทอง)</t>
  </si>
  <si>
    <t>ดี(1) ไม่มีของ 2จังหวัด</t>
  </si>
  <si>
    <t>ดี(1) ใช้ยาก แต่บริการดี(อ่างทอง)</t>
  </si>
  <si>
    <t>ดี(1) พอใช้(1) ติดต่อง่าย จัดส่งไว(อ่างทอง)</t>
  </si>
  <si>
    <t>พอใช้(1) ดี (3) ส่งสินค้าไวและถูกต้อง(อ่างทอง)</t>
  </si>
  <si>
    <t>หนืด(นครนายก)</t>
  </si>
  <si>
    <t>บางกรวยใช้ แบบ4 นาที(นนทบุรี)</t>
  </si>
  <si>
    <t>ดี(1)บริการดี จัดส่งไว(อ่างทอง)</t>
  </si>
  <si>
    <t>ปลายหลอดหลุดง่าย</t>
  </si>
  <si>
    <t>ดี(3) ติดต่อง่าย ส่งของไว(สิงห์บุรี)</t>
  </si>
  <si>
    <t>ดี(2) ติดต่อง่าย จัดส่งไว(อ่างทอง)</t>
  </si>
  <si>
    <t>ดี(2) พอใช้(1) ติดต่อง่าย จัดส่งไว(อ่างทอง)</t>
  </si>
  <si>
    <t>ดีเยี่ยม(1) ดี(3) ติดต่อง่าย ส่งของไว(สิงห์บุรี)</t>
  </si>
  <si>
    <t>ฟิล์มไม่ชัด-สระบุรี</t>
  </si>
  <si>
    <t>ภาพไม่คมชัด, มืดเร็วหลังทิ้งไว้บางบาล</t>
  </si>
  <si>
    <t>มักไม่ค่อยชา ต้องใช้ยาชาหลายหลอด มีหลอดยาชาแตก เวลาฉีด palatal-ลพบุรี</t>
  </si>
  <si>
    <t>มักไม่ค่อยชาต้องใช้ยาชามากกว่า 1 หลอด(ลพบุรี)</t>
  </si>
  <si>
    <t>ดี(3) ติดต่อง่าย จัดส่งไว(อ่างทอง)</t>
  </si>
  <si>
    <t>บริการดี ติดต่อง่าย ส่งของเร็ว(อ่างทอง)</t>
  </si>
  <si>
    <t>ขาดง่าย เก็บรายละเอียดไม่ได้ ไม่ hydrophilic (อยุธยา)</t>
  </si>
  <si>
    <t>ขาดง่ายมาก เนื้อไม่เนียน(อยุธยา)</t>
  </si>
  <si>
    <t>ดี(2) ส่งของเร็ว (1 รพ.)(ปทุม)</t>
  </si>
  <si>
    <t>ส่งของล่าช้า(อ่างทอง)</t>
  </si>
  <si>
    <t>ดี(2) ติดต่อง่าย ส่งของเร็ว(อ่างทอง)</t>
  </si>
  <si>
    <t>ดี(2) ขอใบเสนอราคา/ส่งของช้า(อยุธยา)</t>
  </si>
  <si>
    <t>ดี(1) ตัวแทนค่อนข้างจุกจิก ไม่ค่อยเข้าใจระบบการตั้งเบิก ไลน์มาสอบถามเรื่องการตั้งเบิกกับหมออยู่บ่อยครั้ง(อยุธยา)</t>
  </si>
  <si>
    <t>ดี(1) พอใช้(2)</t>
  </si>
  <si>
    <t>ดี(3)</t>
  </si>
  <si>
    <t>ดี(4)</t>
  </si>
  <si>
    <t>ดี(3) มีของขาดในช่วงต้นปีงบประมาณ(บางปะอิน) /ช่วงไตรมาสแรกของขาดตลาด(สิงห์บุรี)</t>
  </si>
  <si>
    <t>ไม่ค่อยFlow (นนทบุรี) หลังใช้งาน วัสดุไหลทะลักจากหลอด (มีปัญหา 1 รพ. ส่วนอีก 1 รพ.ที่ใช้ประเมินว่า ดี) (ปทุม)</t>
  </si>
  <si>
    <t xml:space="preserve">ดี(2) ต้องติดตามออเดอร์ทุกอย่างหลายครั้ง เป็นมาตลอดกับเซลล์ทุกคนของบริษัท บ.แจ้งว่ารพ.ติดค้างชำระ  แต่จะบอกต่อเมื่อทวงออเดอร์ไป ซึ่งหลังจากรอของส่งไปนานมากถึงทราบว่ายังส่งของไม่ได้ ถ้าไม่ทวงก็ไม่มีแจ้ง เข้าใจว่าออดอร์ของรพ.เป้นคำสั่งขนาดเล็ก  เลยไม่ค่อยได้รับความสนใจอถ้าไม่สะดวกขายให้ กรุณาแจ้งไว้เลย จะได้สั่งของบ.อื่น(อ่างทอง) </t>
  </si>
  <si>
    <t>ดี(2) พอใช้(1) สั่งแล้วไม่ได้ของ ไม่มี stock (สิงห์บุรี) /สั่งแล้วไม่ได้ของ ไม่มี stock ส่งช้า(อ่างทอง)</t>
  </si>
  <si>
    <t>ปทุม</t>
  </si>
  <si>
    <t>หมายเหตุ</t>
  </si>
  <si>
    <t xml:space="preserve">หมายเหตุ </t>
  </si>
  <si>
    <t>ปรับปรุง</t>
  </si>
  <si>
    <t>/</t>
  </si>
  <si>
    <t xml:space="preserve">ดี (2) มีของขาดในช่วงต้นปีงบประมาณ(บางปะอิน) </t>
  </si>
  <si>
    <t>ไม่มีสีenamel/  dentin</t>
  </si>
  <si>
    <t>สีไม่สวย Setตัวเร็ว เหลวเกินไป-นนทบุรี</t>
  </si>
  <si>
    <t>ไม่ระบุ</t>
  </si>
  <si>
    <t>ยังไม่มีที่ไหนซื้อมาใช้</t>
  </si>
  <si>
    <t>ช่วงไตรมาสแรกของขาดตลาด-สิงห์บุรี</t>
  </si>
  <si>
    <t>จาก 6 โรงพยาบาล โรงพยาบาลละ 1 คะแนน ถ้าไม่ได้ลงคือไม่สั่งซื้อปี 2564</t>
  </si>
  <si>
    <t xml:space="preserve">ซื้อใช้ 1 CUP </t>
  </si>
  <si>
    <t xml:space="preserve">ต้องติดตามออเดอร์ทุกอย่างหลายครั้ง เป็นมาตลอดกับเซลล์ทุกคนของบริษัท บ.แจ้งว่ารพ.ติดค้างชำระ  แต่จะบอกต่อเมื่อทวงออเดอร์ไป ซึ่งหลังจากรอของส่งไปนานมากถึงทราบว่ายังส่งของไม่ได้ ถ้าไม่ทวงก็ไม่มีแจ้ง เข้าใจว่าออดอร์ของรพ.เป้นคำสั่งขนาดเล็ก  เลยไม่ค่อยได้รับความสนใจอถ้าไม่สะดวกขายให้ กรุณาแจ้งไว้เลย จะได้สั่งของบ.อื่น-อ่างทอง </t>
  </si>
  <si>
    <t>พอใช้ สั่งแล้วไม่ได้ของ ไม่มี stock-สิงห์บุรี</t>
  </si>
  <si>
    <t>ใช้ดีแต่ สั่งแล้วไม่ได้ของ ไม่มี stock ส่งช้า-อ่างทอง</t>
  </si>
  <si>
    <t>ไม่ทึบรังสี</t>
  </si>
  <si>
    <t>ใช้ดีแต่ สั่งแล้วไม่ได้ของ ไม่มี stock ส่งช้า</t>
  </si>
  <si>
    <t>ไม่ค่อยFlow</t>
  </si>
  <si>
    <t>หลังใช้งาน วัสดุไหลทะลักจากหลอด (มีปัญหา 1 รพ. ส่วนอีก 1 รพ.ที่ใช้ประเมินว่า ดี)-ปทุม</t>
  </si>
  <si>
    <t>แผนกส่งของกับคนรับ order สื่อสารไม่ตรงกัน ( 1 รพ.)
บริการดี ส่งของเร็ว (1 รพ.)</t>
  </si>
  <si>
    <t xml:space="preserve">ซื้อใช้ 2 CUP  </t>
  </si>
  <si>
    <t>ยังไม่ได้สั่งซื้อในไตรมาส1,2-สิงห์บุรี</t>
  </si>
  <si>
    <t>ส่งสินค้าไวและถูกต้อง-อ่างทอง</t>
  </si>
  <si>
    <t>ดีมาก</t>
  </si>
  <si>
    <t xml:space="preserve"> </t>
  </si>
  <si>
    <t>ติดต่อง่าย จัดส่งไว-อ่างทอง</t>
  </si>
  <si>
    <t>ระบบการสั่งซื้อและการส่งของไม่สอดคล้องกันทำให้ได้รับของล่าช้า  ( 1 รพ.)</t>
  </si>
  <si>
    <t xml:space="preserve">ซื้อใช้ 3 CUP  </t>
  </si>
  <si>
    <t>บริการดี ส่งของไม่มีปัญหา พอใช้-สิงห์บุรี</t>
  </si>
  <si>
    <t>บริการดี ส่งของไม่มีปัญหา-อ่างทอง</t>
  </si>
  <si>
    <t>พอใช้ (1)</t>
  </si>
  <si>
    <t>ปรับปรุง ส่งของช้า</t>
  </si>
  <si>
    <t>สินค้าขาดบ่อย-สระบุรี</t>
  </si>
  <si>
    <t>ใช้ดี ใช้ดีแต่ สั่งแล้วไม่ได้ของ ไม่มี stock ส่งช้า-อ่างทอง</t>
  </si>
  <si>
    <t>ดี (1)</t>
  </si>
  <si>
    <t>ของขาด</t>
  </si>
  <si>
    <t xml:space="preserve">ซื้อใช้ 5 CUP  </t>
  </si>
  <si>
    <t>ติดต่อง่าย จัดส่งไว-สิงห์บุรี</t>
  </si>
  <si>
    <t>สินค้าขาดบ่อย</t>
  </si>
  <si>
    <t>ช้าต้องทวงหลายครั้ง</t>
  </si>
  <si>
    <t xml:space="preserve">ซื้อใช้ 1 CUP  </t>
  </si>
  <si>
    <t>ดี (2)</t>
  </si>
  <si>
    <t>บริการดี ส่งของเร็ว (1 รพ.)</t>
  </si>
  <si>
    <t xml:space="preserve">ซื้อใช้ 6 CUP  </t>
  </si>
  <si>
    <t>ดี (4)</t>
  </si>
  <si>
    <t>ฟิลม์หนา</t>
  </si>
  <si>
    <t xml:space="preserve">ซื้อใช้ 4 CUP  </t>
  </si>
  <si>
    <t>ติดต่อง่าย บริการดี-สิงห์บุรี</t>
  </si>
  <si>
    <t>กลิ่นเหม็น ส่งสินค้าไวและถูกต้อง-อ่างทอง</t>
  </si>
  <si>
    <t>ระบบการสั่งซื้อและการส่งของไม่สอดคล้องกันทำให้ได้รับของล่าช้า (1 รพ.)</t>
  </si>
  <si>
    <t>ติดต่อง่าย บริการดี -อ่างทอง</t>
  </si>
  <si>
    <t>ดี (1) ผู้แทนบริการดี แต่บ.ส่งของใกล้หมดอายุมาให้ ลาดบัวหลวง</t>
  </si>
  <si>
    <t>บริการดี</t>
  </si>
  <si>
    <t>บริการดี ส่งของเร็ว (1 รพ.)
บางบิลส่งของช้า (1 รพ.)
ระบบการสั่งซื้อและการส่งของไม่สอดคล้องกันทำให้ได้รับของล่าช้า (2 รพ.)
บิลที่ให้แก้ไขตามหลายครั้งมาก (1 รพ.)</t>
  </si>
  <si>
    <t xml:space="preserve">ซื้อใช้ 8 CUP  </t>
  </si>
  <si>
    <t>ติดต่อง่าย บริการดี พอใช้-สิงห์บุรี</t>
  </si>
  <si>
    <t>ไม่ดี (1 )แพ็คส่งของไม่ดีมีแตกหัก บางปะอิน   ดี (1)</t>
  </si>
  <si>
    <t>ติดต่อง่าย -สิงห์บุรี</t>
  </si>
  <si>
    <t>บริการดี (1 รพ.)</t>
  </si>
  <si>
    <t>size m ใหญ่กว่า L</t>
  </si>
  <si>
    <t>พอใช้-สิงห์บุรี</t>
  </si>
  <si>
    <t>บริการดี-สิงห์บุรี</t>
  </si>
  <si>
    <t>หนีดเกินไป ติดสีที่วัสดุรองพื้น บางปะอิน</t>
  </si>
  <si>
    <t>ดีเยี่ยม</t>
  </si>
  <si>
    <t>หนืดเกินไป</t>
  </si>
  <si>
    <t>ยังไม่ได้สั่งซื้อในไตรมาส1,2</t>
  </si>
  <si>
    <t>โอเคดี (1 รพ.)</t>
  </si>
  <si>
    <t>บริการดี พอใช้-สิงห์บุรี</t>
  </si>
  <si>
    <t>ไม่มีของ</t>
  </si>
  <si>
    <t>บริการดี ส่งของเร็ว-อ่างทอง</t>
  </si>
  <si>
    <t>ใช้ยาก แต่บริการดี-อ่างทอง</t>
  </si>
  <si>
    <t>ผสมยาก แยกชั้น ความข้นเหนียวไม่เท่ากันทุกชิ้น บางปะอิน</t>
  </si>
  <si>
    <t>พอใช้(1) ดี (3)</t>
  </si>
  <si>
    <t>เหลวไป-นครนายก</t>
  </si>
  <si>
    <t>ซอง</t>
  </si>
  <si>
    <t>หนืด-นครนายก</t>
  </si>
  <si>
    <t>ระบบการสั่งซื้อและการส่งของไม่สอดคล้องกันทำให้ได้รับของล่าช้า (1 รพ.)
บริการดี ส่งของเร็ว (1 รพ.)</t>
  </si>
  <si>
    <t>บริการดี พอใช้</t>
  </si>
  <si>
    <t>บางกรวยใช้ แบบ4 นาที</t>
  </si>
  <si>
    <t>บริการดี จัดส่งไว-อ่างทอง</t>
  </si>
  <si>
    <t>ปลายหลอดหลุดง่ายภาชี</t>
  </si>
  <si>
    <t>ถุง</t>
  </si>
  <si>
    <t>ติดต่อง่าย ส่งของไว-สิงห์บุรี</t>
  </si>
  <si>
    <r>
      <t xml:space="preserve">เช็ดยูนิตที่หุ้มพลาสติกเป็นคราบ(ท่าเรือ)  / </t>
    </r>
    <r>
      <rPr>
        <sz val="11"/>
        <color rgb="FFFF0000"/>
        <rFont val="Tahoma"/>
        <family val="2"/>
      </rPr>
      <t>ฟองเยอะ, กระดาษบางเหนียว ดึงออกยากมาก, น้ำขังที่ก้นกระป๋อง บางบาล</t>
    </r>
    <r>
      <rPr>
        <sz val="11"/>
        <rFont val="Tahoma"/>
        <family val="2"/>
      </rPr>
      <t>/</t>
    </r>
    <r>
      <rPr>
        <sz val="11"/>
        <color rgb="FF92D050"/>
        <rFont val="Tahoma"/>
        <family val="2"/>
      </rPr>
      <t xml:space="preserve"> บาง+แห้งไวภาชี</t>
    </r>
    <r>
      <rPr>
        <sz val="11"/>
        <rFont val="Tahoma"/>
        <family val="2"/>
      </rPr>
      <t xml:space="preserve"> </t>
    </r>
    <r>
      <rPr>
        <sz val="11"/>
        <color rgb="FFFF0000"/>
        <rFont val="Tahoma"/>
        <family val="2"/>
      </rPr>
      <t xml:space="preserve">  แห้งเร็ว แผ่นบางมากอยุธยา </t>
    </r>
    <r>
      <rPr>
        <sz val="11"/>
        <color rgb="FF0070C0"/>
        <rFont val="Tahoma"/>
        <family val="2"/>
      </rPr>
      <t>น้ำยาเป็นฟอง พื้นผิวยูนิตเหนียวหลังจากเช็ด ดึงออกจากกระป๋องยาก เสนา</t>
    </r>
  </si>
  <si>
    <t>ดี (3)</t>
  </si>
  <si>
    <t>ระเหยไว น้ำยาอยู่ใต้กระปุก แห้งเร็วแผ่นบาง ฉีกขาดง่าย-นนท์</t>
  </si>
  <si>
    <t>เช็ดแล้วเป็นฟองเยอะ (2 รพ.) 
กระดาษแห้งไวเกินไป (1 รพ.)ปทุม</t>
  </si>
  <si>
    <t>กระดาษออกมาพร้อมกันหลายแผ่น ดึงออกจากกระปุกยาก ขาดง่าย-ลพบุรี</t>
  </si>
  <si>
    <t>ดีให้คืนของได้</t>
  </si>
  <si>
    <t>แผ่นบางและเล็กไปน้ำยาระเหยไวมาก-สระบุรี</t>
  </si>
  <si>
    <t>ของขาด ต้องการสั่งต้นเดือนเมษา.64 เซลแจ้งว่าของจะเข้า พค.64</t>
  </si>
  <si>
    <t>ติดต่อง่าย ส่งของไว</t>
  </si>
  <si>
    <t>ติดต่อยาก ควรจะมีรายการให้เลือกมากกว่า 1 บริษัท-ลพบุ</t>
  </si>
  <si>
    <t>บางหลอดจุกยางพลิก ติดต่อง่าย จัดส่งไว-อ่างทอง</t>
  </si>
  <si>
    <t>มักไม่ค่อยชาต้องใช้ยาชามากกว่า 1 หลอด-ลพบุรี</t>
  </si>
  <si>
    <t>ปลอกเข็มไม่แน่น เกลียวไม่ได้คุณภาพ</t>
  </si>
  <si>
    <t>เข็มงอง่ายเวลาออกแรง (1 รพ.)ปทุม</t>
  </si>
  <si>
    <t>บางบิลส่งช้า (1 รพ.)
บิลที่ให้แก้ไขตามหลายรอบ (1 รพ.)</t>
  </si>
  <si>
    <t>ยังไม่ได้สั่งซื้อในไตรมาส1,2  บริการดี พอใช้-สิงห์บุรี</t>
  </si>
  <si>
    <t>บริการดี ติดต่อง่าย จัดส่งไว-อ่างทอง</t>
  </si>
  <si>
    <t>ไม่บอกสั้นยาวที่กล่องบางปะอิน</t>
  </si>
  <si>
    <t>เกลียวไม่ดี ไม่ได้คุณภาพบางกล่อง</t>
  </si>
  <si>
    <t xml:space="preserve">ซื้อใช้ 7 CUP  </t>
  </si>
  <si>
    <t>บริการดี ติดต่อง่าย ส่งของเร็ว-อ่างทอง</t>
  </si>
  <si>
    <t>ไม่เปลี่ยนสีบางปะอิน</t>
  </si>
  <si>
    <t>ดี (2) ผู้แทนดี แก้ไขตามบิลค่อนข้างนาน, ผสมให้เนียนยากกว่ายี่ห้ออื่น</t>
  </si>
  <si>
    <t>รอยพิมพ์หลุดออกจากtray</t>
  </si>
  <si>
    <t>ส่งของช้า บริการดี-สิงห์บุรี</t>
  </si>
  <si>
    <t>ขาดง่าย เก็บรายละเอียดไม่ได้ ไม่ hydrophilic บางปะอิน</t>
  </si>
  <si>
    <t>ขาดง่ายมาก เนื้อไม่เนียน บางปะอิน</t>
  </si>
  <si>
    <t>ส่งของช้า-สิงห์บุรี</t>
  </si>
  <si>
    <t>1. บางครั้งส่งช้ามาก (1 รพ.)
2 ติดต่อผู้แทนยาก (1 รพ.)</t>
  </si>
  <si>
    <t>สรุปด้านคุณภาพ</t>
  </si>
  <si>
    <t>รวมมูลค่า</t>
  </si>
  <si>
    <t>ระบบการสั่งซื้อและการส่งของไม่สอดคล้องกันทำให้ได้รับของล่าช้า ( 1 รพ.)ปทุม
บริการดี ส่งของเร็ว (1 รพ.)</t>
  </si>
  <si>
    <t xml:space="preserve">ซื้อใช้ 6 CUP </t>
  </si>
  <si>
    <t>ดี 3</t>
  </si>
  <si>
    <t xml:space="preserve">ซื้อใช้ 5 CUP </t>
  </si>
  <si>
    <t>ส่งของช้า พอใช้ บริการดี-สิงห์บุรี</t>
  </si>
  <si>
    <t>บริการดี ส่งของไม่มีปัญหาอ่างทอง</t>
  </si>
  <si>
    <t>บริการดี ส่งของเร็ว (1 รพ.)ปทุม</t>
  </si>
  <si>
    <t xml:space="preserve">ซื้อใช้ 3 CUP </t>
  </si>
  <si>
    <t>ส่งของเร็ว บริการดี อ่างทอง</t>
  </si>
  <si>
    <t>ส่งของล่าช้าอ่างทอง</t>
  </si>
  <si>
    <t>ติดต่อง่าย ส่งของเร็วอ่างทอง</t>
  </si>
  <si>
    <t>ติดต่อง่าย จัดส่งไวอ่างทอง</t>
  </si>
  <si>
    <t>ขอใบเสนอราคา/ส่งของช้า</t>
  </si>
  <si>
    <t>ตัวแทนค่อนข้างจุกจิก 
ไม่ค่อยเข้าใจระบบการตั้งเบิก 
ไลน์มาสอบถามเรื่องการตั้งเบิกกับหมออยู่บ่อยครั้ง</t>
  </si>
  <si>
    <t>พอใช้อ่างทอง</t>
  </si>
  <si>
    <t>ผู้แทนดีมาก</t>
  </si>
  <si>
    <t xml:space="preserve">ซื้อใช้ 2 CUP </t>
  </si>
  <si>
    <t>ติดต่อง่าย ส่งของเร็ว อ่างทอง</t>
  </si>
  <si>
    <t xml:space="preserve">ปรับปรุง </t>
  </si>
  <si>
    <r>
      <rPr>
        <sz val="16"/>
        <color rgb="FFFF0000"/>
        <rFont val="TH SarabunPSK"/>
        <family val="2"/>
      </rPr>
      <t>เช็ดยูนิตที่หุ้มพลาสติกเป็นคราบ(ท่าเรือ)  / ฟองเยอะ, กระดาษบางเหนียว ดึงออกยากมาก, น้ำขังที่ก้นกระป๋อง บางบาล/ บาง+แห้งไวภาชี   แห้งเร็ว แผ่นบางมากอยุธยา น้ำยาเป็นฟอง พื้นผิวยูนิตเหนียวหลังจากเช็ด ดึงออกจากกระป๋องยาก เสนา</t>
    </r>
    <r>
      <rPr>
        <sz val="16"/>
        <color rgb="FF0070C0"/>
        <rFont val="TH SarabunPSK"/>
        <family val="2"/>
      </rPr>
      <t xml:space="preserve"> </t>
    </r>
    <r>
      <rPr>
        <sz val="16"/>
        <rFont val="TH SarabunPSK"/>
        <family val="2"/>
      </rPr>
      <t xml:space="preserve">ระเหยไว น้ำยาอยู่ใต้กระปุก แห้งเร็วแผ่นบาง ฉีกขาดง่าย-นนท์ </t>
    </r>
    <r>
      <rPr>
        <sz val="16"/>
        <color rgb="FF0070C0"/>
        <rFont val="TH SarabunPSK"/>
        <family val="2"/>
      </rPr>
      <t xml:space="preserve">เช็ดแล้วเป็นฟองเยอะ (2 รพ.) 
กระดาษแห้งไวเกินไป (1 รพ.)ปทุม </t>
    </r>
    <r>
      <rPr>
        <sz val="16"/>
        <color rgb="FFFF0000"/>
        <rFont val="TH SarabunPSK"/>
        <family val="2"/>
      </rPr>
      <t xml:space="preserve">กระดาษออกมาพร้อมกันหลายแผ่น ดึงออกจากกระปุกยาก ขาดง่าย-ลพบุรี </t>
    </r>
    <r>
      <rPr>
        <sz val="16"/>
        <rFont val="TH SarabunPSK"/>
        <family val="2"/>
      </rPr>
      <t>แผ่นบางและเล็กไปน้ำยาระเหยไวมาก-สระบุรี</t>
    </r>
  </si>
  <si>
    <t>หนีดเกินไป ติดสีที่วัสดุรองพื้น (อยุธยา) หนืดเกินไป(นนทบุรี)</t>
  </si>
  <si>
    <t>ผสมยาก แยกชั้น ความข้นเหนียวไม่เท่ากันทุกชิ้น(อยุธยา) เหลวไป(นครนายก)</t>
  </si>
  <si>
    <t>ภาพไม่คมชัด, มืดเร็วหลังทิ้งไว้(อยุธยา)</t>
  </si>
  <si>
    <t>รายการหลัก</t>
  </si>
  <si>
    <t>รายการรอง</t>
  </si>
  <si>
    <t>ดี(2) ผู้แทนดีมาก(อยุธยา) ติดต่อง่าย จัดส่งไว(อ่างทอง)</t>
  </si>
  <si>
    <r>
      <t xml:space="preserve">ดี(1) </t>
    </r>
    <r>
      <rPr>
        <sz val="16"/>
        <rFont val="TH SarabunPSK"/>
        <family val="2"/>
      </rPr>
      <t>ระบบการสั่งซื้อและการส่งของไม่สอดคล้องกันทำให้ได้รับของล่าช้า ( 1 รพ.) (ปทุม)</t>
    </r>
  </si>
  <si>
    <r>
      <t xml:space="preserve">ดี(3)พอใช้ (1) </t>
    </r>
    <r>
      <rPr>
        <sz val="16"/>
        <rFont val="TH SarabunPSK"/>
        <family val="2"/>
      </rPr>
      <t>ระบบการสังซื้อและการส่งของไม่สอดคล้องกันทำให้ได้รับของล่าช้า ( 1 รพ.) (ปทุม)
บริการดี ส่งของเร็ว (1 รพ.) ส่งของช้า บริการดี-สิงห์บุรี ส่งของไม่มีปัญหา(อ่างทอง)</t>
    </r>
  </si>
  <si>
    <r>
      <t xml:space="preserve">ดี(2) </t>
    </r>
    <r>
      <rPr>
        <sz val="16"/>
        <rFont val="TH SarabunPSK"/>
        <family val="2"/>
      </rPr>
      <t>ส่งของเร็ว (อ่างทอง)</t>
    </r>
  </si>
  <si>
    <r>
      <t xml:space="preserve">ดี(1) </t>
    </r>
    <r>
      <rPr>
        <sz val="16"/>
        <rFont val="TH SarabunPSK"/>
        <family val="2"/>
      </rPr>
      <t>ติดต่อง่าย ส่งของเร็ว(อ่างทอง)</t>
    </r>
  </si>
  <si>
    <r>
      <t xml:space="preserve">ดี(2) พอใช้(1) </t>
    </r>
    <r>
      <rPr>
        <sz val="16"/>
        <rFont val="TH SarabunPSK"/>
        <family val="2"/>
      </rPr>
      <t>ติดต่อง่าย ส่งของเร็ว(อ่างทอง)</t>
    </r>
  </si>
  <si>
    <r>
      <t xml:space="preserve">ดีมาก(1) ดี(2) </t>
    </r>
    <r>
      <rPr>
        <sz val="16"/>
        <rFont val="TH SarabunPSK"/>
        <family val="2"/>
      </rPr>
      <t>ติดต่อง่าย จัดส่งไว(อ่างทอง)</t>
    </r>
  </si>
  <si>
    <r>
      <t xml:space="preserve">ดีมาก(1) ดี(1) </t>
    </r>
    <r>
      <rPr>
        <sz val="16"/>
        <rFont val="TH SarabunPSK"/>
        <family val="2"/>
      </rPr>
      <t>ติดต่อง่าย ส่งของเร็ว(อ่างทอง)</t>
    </r>
  </si>
  <si>
    <r>
      <rPr>
        <sz val="16"/>
        <rFont val="TH SarabunPSK"/>
        <family val="2"/>
      </rPr>
      <t>ปลอกเข็มไม่แน่น เกลียวไม่ได้คุณภาพ(นนทบุรี) เข็มงอง่ายเวลาออกแรง (1 รพ.)(ปทุม)</t>
    </r>
  </si>
  <si>
    <r>
      <t xml:space="preserve">ไม่บอกสั้นยาวที่กล่อง(อยุธยา) </t>
    </r>
    <r>
      <rPr>
        <sz val="16"/>
        <rFont val="TH SarabunPSK"/>
        <family val="2"/>
      </rPr>
      <t>เกลียวไม่ดี ไม่ได้คุณภาพบางกล่อง(นนทบุรี)</t>
    </r>
  </si>
  <si>
    <r>
      <t xml:space="preserve">ไม่เปลี่ยนสี ผสมให้เนียนยากกว่ายี่ห้ออื่น (อยุธยา) </t>
    </r>
    <r>
      <rPr>
        <sz val="16"/>
        <rFont val="TH SarabunPSK"/>
        <family val="2"/>
      </rPr>
      <t xml:space="preserve">รอยพิมพ์หลุดออกจากtray(นนทบุรี) </t>
    </r>
  </si>
  <si>
    <t>ดี(2) ใช้ดีแต่สั่งแล้วไม่ได้ของ ไม่มี stock ส่งช้า (อ่างทอง)</t>
  </si>
  <si>
    <t>ดี(4) แผนกส่งของกับคนรับ order สื่อสารไม่ตรงกัน ( 1 รพ.) บริการดี ส่งของเร็ว (1 รพ.) (ปทุม) ส่งสินค้าไวและถูกต้อง (อ่างทอง)</t>
  </si>
  <si>
    <t>ดี(3) พอใช้(1) ระบบการสั่งซื้อและการส่งของไม่สอดคล้องกันทำให้ได้รับของล่าช้า ( 1 รพ.)(ปทุม) ส่งของไม่มีปัญหา (สิงห์บุรี)(อ่างทอง)</t>
  </si>
  <si>
    <t>ดี(2) พอใช้(2) ปรับปรุง(1)  ส่งของช้า(นครนายก) สั่งแล้วไม่ได้ของ ไม่มี stock(สิงห์บุรี)(อ่างทอง)(สระบุรี)</t>
  </si>
  <si>
    <t>ดี(2) ระบบการสั่งซื้อและการส่งของไม่สอดคล้องกันทำให้ได้รับของล่าช้า ( 1 รพ.) (ปทุม) ติดต่อง่าย จัดส่งไว(สิงห์บุรี)(อ่างทอง) ของขาด(นนทบุรี)</t>
  </si>
  <si>
    <t>ดี(3 )สินค้าขาดบ่อย(สระบุรี)</t>
  </si>
  <si>
    <t>ดี(3) ปรับปรุง(1) ช้าต้องทวงหลายครั้ง(นครนายก) ระบบการสั่งซื้อและการส่งของไม่สอดคล้องกันทำให้ได้รับของล่าช้า( 1 รพ.)(ปทุม) ติดต่อง่าย จัดส่งไว(สิงห์บุรี) ใช้ดีแต่สั่งแล้วไม่ได้ของ ไม่มี stock ส่งช้า(อ่างทอง)</t>
  </si>
  <si>
    <t>ดี(5) ส่งของเร็ว (1 รพ.) (ปทุม) ส่งสินค้าไวและถูกต้อง(อ่างทอง)</t>
  </si>
  <si>
    <t>ดี(6) ส่งของเร็ว (1 รพ.)(ปทุม) ติดต่อง่าย (สิงห์บุรี) ส่งสินค้าไวและถูกต้อง (อ่างทอง)</t>
  </si>
  <si>
    <t>ดี(3) พอใช้(1) ระบบการสั่งซื้อและการส่งของไม่สอดคล้องกันทำให้ได้รับของล่าช้า (1 รพ.) ปทุม ติดต่อง่าย(อ่างทอง)</t>
  </si>
  <si>
    <t>ดี(2) ผู้แทนบริการดี แต่บ.ส่งของใกล้หมดอายุมาให้(อยุธยา) ติดต่อง่าย จัดส่งไว(อ่างทอง)</t>
  </si>
  <si>
    <t>ดี(4) บริการดี ส่งของเร็ว (1 รพ.) บางบิลส่งของช้า (1 รพ.) ระบบการสั่งซื้อและการส่งของไม่สอดคล้องกันทำให้ได้รับของล่าช้า (2 รพ.) บิลที่ให้แก้ไขตามหลายครั้งมาก (1 รพ.)(ปทุม) ติดต่อง่าย บริการดี พอใช้-สิงห์บุรี ติดต่อง่าย จัดส่งไว (อ่างทอง)</t>
  </si>
  <si>
    <t>ดี(3) ปรับปรุง(1) แพ็คส่งของไม่ดีมีแตกหัก(อยุธยา)   ติดต่อง่าย -สิงห์บุรี ติดต่อง่าย จัดส่งไว (อ่างทอง)</t>
  </si>
  <si>
    <t>ดี(4) พอใช้(1) ติดต่อง่าย จัดส่งไว (อ่างทอง)</t>
  </si>
  <si>
    <t>ดีเยี่ยม(1) ดี(1) ติดต่อง่าย จัดส่งไว(อ่างทอง)</t>
  </si>
  <si>
    <t>ดีเยี่ยม(1) ดี(2) ติดต่อง่าย จัดส่งไว(อ่างทอง)</t>
  </si>
  <si>
    <t>ดี(2) พอใช้(1)  ติดต่อง่าย จัดส่งไว(อ่างทอง)</t>
  </si>
  <si>
    <t>ดีเยี่ยม(1) ดี(3)  พอใช้(1) ระบบการสั่งซื้อและการส่งของไม่สอดคล้องกันทำให้ได้รับของล่าช้า (1 รพ.)(ปทุม)   ส่งของเร็ว(อ่างทอง)</t>
  </si>
  <si>
    <t>ดี(3) ระบบการสั่งซื้อและการส่งของไม่สอดคล้องกันทำให้ได้รับของล่าช้า (1 รพ.)ปทุม ติดต่อง่าย จัดส่งไว(อ่างทอง)</t>
  </si>
  <si>
    <t>ดี(4) พอใช้(1) ระบบการสั่งซื้อและการส่งของไม่สอดคล้องกันทำให้ได้รับของล่าช้า (1 รพ.)
บริการดี ส่งของเร็ว (1 รพ.)(ปทุม)  ติดต่อง่าย จัดส่งไว(อ่างทอง)</t>
  </si>
  <si>
    <r>
      <t xml:space="preserve">ดี(2) พอใช้(1) </t>
    </r>
    <r>
      <rPr>
        <sz val="16"/>
        <rFont val="TH SarabunPSK"/>
        <family val="2"/>
      </rPr>
      <t>ของขาด ต้องการสั่งต้นเดือนเมษา.64 เซลแจ้งว่าของจะเข้า พค.64(อยุธยา) ติดต่อง่าย จัดส่งไว-(อ่างทอง)</t>
    </r>
  </si>
  <si>
    <r>
      <t>ดี(1) ติดต่อง่าย ส่งของไว-สิงห์บุรี</t>
    </r>
    <r>
      <rPr>
        <sz val="16"/>
        <rFont val="TH SarabunPSK"/>
        <family val="2"/>
      </rPr>
      <t>ส่งสินค้าไวและถูกต้อง(อ่างทอง)</t>
    </r>
  </si>
  <si>
    <r>
      <t xml:space="preserve">ดี(1) </t>
    </r>
    <r>
      <rPr>
        <sz val="16"/>
        <rFont val="TH SarabunPSK"/>
        <family val="2"/>
      </rPr>
      <t>ติดต่อยาก ควรจะมีรายการให้เลือกมากกว่า 1 บริษัท-ลพบุรี ติดต่อง่าย ส่งของไว(สิงห์บุรี)</t>
    </r>
  </si>
  <si>
    <r>
      <t>ดี(3)พอใช้</t>
    </r>
    <r>
      <rPr>
        <sz val="16"/>
        <rFont val="TH SarabunPSK"/>
        <family val="2"/>
      </rPr>
      <t>บางหลอดจุกยางพลิก ติดต่อง่าย จัดส่งไว(อ่างทอง)</t>
    </r>
  </si>
  <si>
    <r>
      <t>ดีเยี่ยม(1) ดี(3)พอใช้1</t>
    </r>
    <r>
      <rPr>
        <sz val="16"/>
        <rFont val="TH SarabunPSK"/>
        <family val="2"/>
      </rPr>
      <t>ติดต่อง่าย จัดส่งไว(อ่างทอง)</t>
    </r>
  </si>
  <si>
    <r>
      <t>ดีเยี่ยม(1) ดี(4)</t>
    </r>
    <r>
      <rPr>
        <sz val="16"/>
        <rFont val="TH SarabunPSK"/>
        <family val="2"/>
      </rPr>
      <t>บางบิลส่งช้า (1 รพ.)
บิลที่ให้แก้ไขตามหลายรอบ (1 รพ.)ปทุมบริการดี ติดต่อง่าย จัดส่งไว(อ่างทอง)</t>
    </r>
  </si>
  <si>
    <r>
      <t xml:space="preserve">ดี(3) ผู้แทนดี แก้ไขตามบิลค่อนข้างนาน(อยุธยา) </t>
    </r>
    <r>
      <rPr>
        <sz val="16"/>
        <rFont val="TH SarabunPSK"/>
        <family val="2"/>
      </rPr>
      <t>ส่งของช้า บริการดี(สิงห์บุรี) บริการดี ติดต่อง่าย ส่งของเร็ว(อ่างทอง)</t>
    </r>
  </si>
  <si>
    <r>
      <t xml:space="preserve">พอใช้(1) </t>
    </r>
    <r>
      <rPr>
        <sz val="16"/>
        <rFont val="TH SarabunPSK"/>
        <family val="2"/>
      </rPr>
      <t>ส่งสินค้าไวและถูกต้อง(อ่างทอง)</t>
    </r>
  </si>
  <si>
    <r>
      <t xml:space="preserve">ดี(1) </t>
    </r>
    <r>
      <rPr>
        <sz val="16"/>
        <rFont val="TH SarabunPSK"/>
        <family val="2"/>
      </rPr>
      <t>ส่งสินค้าไวและถูกต้อง(อ่างทอง)</t>
    </r>
  </si>
  <si>
    <r>
      <t xml:space="preserve">ดีเยี่ยม(1) ดี(2) ระบบการสั่งซื้อและการส่งของไม่สอดคล้องกันทำให้ได้รับของล่าช้า (1 รพ.)(ปทุม) </t>
    </r>
    <r>
      <rPr>
        <sz val="16"/>
        <rFont val="TH SarabunPSK"/>
        <family val="2"/>
      </rPr>
      <t>ส่งของช้า(สิงห์บุรี) ติดต่อง่าย จัดส่งไว(อ่างทอง)</t>
    </r>
  </si>
  <si>
    <r>
      <t xml:space="preserve">ดี(3) </t>
    </r>
    <r>
      <rPr>
        <sz val="16"/>
        <rFont val="TH SarabunPSK"/>
        <family val="2"/>
      </rPr>
      <t>บางครั้งส่งช้ามาก (1 รพ.) 2 ติดต่อผู้แทนยาก (1 รพ.)(ปทุม) ติดต่อง่าย จัดส่งไว(อ่างทอง)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</si>
</sst>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&quot; &quot;* #,##0.00&quot; &quot;;&quot; &quot;* \(#,##0.00\);&quot; &quot;* &quot;-&quot;??&quot; &quot;"/>
    <numFmt numFmtId="188" formatCode="_-* #,##0.00_-;\-* #,##0.00_-;_-* &quot;-&quot;??_-;_-@"/>
  </numFmts>
  <fonts count="38">
    <font>
      <sz val="11"/>
      <color theme="1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</font>
    <font>
      <sz val="11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4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sz val="18"/>
      <name val="Tahoma"/>
      <family val="2"/>
    </font>
    <font>
      <sz val="20"/>
      <name val="Tahoma"/>
      <family val="2"/>
    </font>
    <font>
      <sz val="11"/>
      <color rgb="FFFF0000"/>
      <name val="Tahoma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sz val="11"/>
      <color rgb="FF92D050"/>
      <name val="Tahoma"/>
      <family val="2"/>
    </font>
    <font>
      <sz val="11"/>
      <color rgb="FF0070C0"/>
      <name val="Tahoma"/>
      <family val="2"/>
    </font>
    <font>
      <b/>
      <sz val="20"/>
      <name val="TH SarabunPSK"/>
      <family val="2"/>
    </font>
    <font>
      <b/>
      <sz val="10"/>
      <color rgb="FF5B0F00"/>
      <name val="Arial"/>
      <family val="2"/>
    </font>
    <font>
      <sz val="11"/>
      <name val="Calibri"/>
      <family val="2"/>
    </font>
    <font>
      <b/>
      <sz val="24"/>
      <name val="TH SarabunPSK"/>
      <family val="2"/>
    </font>
    <font>
      <sz val="20"/>
      <color theme="0"/>
      <name val="TH SarabunPSK"/>
      <family val="2"/>
    </font>
    <font>
      <b/>
      <sz val="20"/>
      <color theme="0"/>
      <name val="TH SarabunPSK"/>
      <family val="2"/>
    </font>
    <font>
      <b/>
      <sz val="18"/>
      <color theme="0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4"/>
      <name val="TH SarabunPSK"/>
      <family val="2"/>
      <charset val="222"/>
    </font>
    <font>
      <sz val="16"/>
      <name val="TH SarabunPSK"/>
      <family val="2"/>
      <charset val="222"/>
    </font>
    <font>
      <sz val="11"/>
      <name val="Tahoma"/>
      <family val="2"/>
      <charset val="222"/>
    </font>
    <font>
      <b/>
      <sz val="18"/>
      <color rgb="FF0070C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B8AF"/>
        <bgColor rgb="FFE6B8AF"/>
      </patternFill>
    </fill>
    <fill>
      <patternFill patternType="solid">
        <fgColor theme="7" tint="0.59999389629810485"/>
        <bgColor rgb="FFE6B8AF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Protection="0"/>
    <xf numFmtId="43" fontId="12" fillId="0" borderId="0" applyFont="0" applyFill="0" applyBorder="0" applyAlignment="0" applyProtection="0"/>
    <xf numFmtId="0" fontId="12" fillId="0" borderId="0" applyNumberFormat="0" applyFill="0" applyBorder="0" applyProtection="0"/>
  </cellStyleXfs>
  <cellXfs count="386">
    <xf numFmtId="0" fontId="0" fillId="0" borderId="0" xfId="0"/>
    <xf numFmtId="0" fontId="9" fillId="0" borderId="0" xfId="13" applyNumberFormat="1" applyFont="1"/>
    <xf numFmtId="49" fontId="11" fillId="0" borderId="1" xfId="13" applyNumberFormat="1" applyFont="1" applyFill="1" applyBorder="1" applyAlignment="1">
      <alignment vertical="top"/>
    </xf>
    <xf numFmtId="0" fontId="11" fillId="0" borderId="1" xfId="13" applyFont="1" applyFill="1" applyBorder="1" applyAlignment="1">
      <alignment horizontal="left" vertical="top" wrapText="1"/>
    </xf>
    <xf numFmtId="49" fontId="11" fillId="0" borderId="1" xfId="13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1" fillId="4" borderId="1" xfId="13" applyNumberFormat="1" applyFont="1" applyFill="1" applyBorder="1" applyAlignment="1">
      <alignment vertical="top"/>
    </xf>
    <xf numFmtId="0" fontId="11" fillId="0" borderId="1" xfId="13" applyNumberFormat="1" applyFont="1" applyBorder="1" applyAlignment="1">
      <alignment vertical="top"/>
    </xf>
    <xf numFmtId="0" fontId="11" fillId="0" borderId="1" xfId="13" applyNumberFormat="1" applyFont="1" applyBorder="1" applyAlignment="1">
      <alignment vertical="top" wrapText="1"/>
    </xf>
    <xf numFmtId="0" fontId="11" fillId="0" borderId="1" xfId="13" applyNumberFormat="1" applyFont="1" applyBorder="1" applyAlignment="1">
      <alignment horizontal="left" vertical="top" wrapText="1"/>
    </xf>
    <xf numFmtId="0" fontId="11" fillId="0" borderId="1" xfId="13" applyNumberFormat="1" applyFont="1" applyBorder="1" applyAlignment="1">
      <alignment horizontal="left" vertical="top"/>
    </xf>
    <xf numFmtId="0" fontId="16" fillId="0" borderId="1" xfId="13" applyNumberFormat="1" applyFont="1" applyBorder="1" applyAlignment="1">
      <alignment vertical="top"/>
    </xf>
    <xf numFmtId="0" fontId="11" fillId="0" borderId="1" xfId="13" applyNumberFormat="1" applyFont="1" applyFill="1" applyBorder="1" applyAlignment="1">
      <alignment horizontal="left" vertical="top" wrapText="1"/>
    </xf>
    <xf numFmtId="0" fontId="11" fillId="0" borderId="1" xfId="13" applyNumberFormat="1" applyFont="1" applyBorder="1" applyAlignment="1">
      <alignment horizontal="center" vertical="top"/>
    </xf>
    <xf numFmtId="0" fontId="11" fillId="0" borderId="0" xfId="13" applyNumberFormat="1" applyFont="1" applyAlignment="1">
      <alignment horizontal="left" vertical="top"/>
    </xf>
    <xf numFmtId="0" fontId="11" fillId="5" borderId="1" xfId="13" applyNumberFormat="1" applyFont="1" applyFill="1" applyBorder="1" applyAlignment="1">
      <alignment vertical="top"/>
    </xf>
    <xf numFmtId="0" fontId="9" fillId="0" borderId="0" xfId="13" applyNumberFormat="1" applyFont="1" applyAlignment="1">
      <alignment horizontal="left" vertical="top"/>
    </xf>
    <xf numFmtId="0" fontId="9" fillId="0" borderId="0" xfId="13" applyNumberFormat="1" applyFont="1" applyAlignment="1">
      <alignment horizontal="left" vertical="top" wrapText="1"/>
    </xf>
    <xf numFmtId="0" fontId="9" fillId="0" borderId="0" xfId="13" applyNumberFormat="1" applyFont="1" applyAlignment="1">
      <alignment vertical="top"/>
    </xf>
    <xf numFmtId="0" fontId="15" fillId="2" borderId="1" xfId="0" applyFont="1" applyFill="1" applyBorder="1" applyAlignment="1">
      <alignment horizontal="center" vertical="center" wrapText="1"/>
    </xf>
    <xf numFmtId="0" fontId="11" fillId="4" borderId="1" xfId="13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9" fillId="0" borderId="0" xfId="13" applyNumberFormat="1" applyFont="1" applyAlignment="1">
      <alignment horizontal="left"/>
    </xf>
    <xf numFmtId="0" fontId="11" fillId="0" borderId="1" xfId="13" applyFont="1" applyFill="1" applyBorder="1" applyAlignment="1">
      <alignment vertical="top"/>
    </xf>
    <xf numFmtId="49" fontId="11" fillId="0" borderId="1" xfId="13" applyNumberFormat="1" applyFont="1" applyFill="1" applyBorder="1" applyAlignment="1">
      <alignment horizontal="left" vertical="top"/>
    </xf>
    <xf numFmtId="43" fontId="11" fillId="0" borderId="1" xfId="14" applyFont="1" applyFill="1" applyBorder="1" applyAlignment="1">
      <alignment horizontal="left" vertical="top" wrapText="1"/>
    </xf>
    <xf numFmtId="0" fontId="11" fillId="0" borderId="1" xfId="13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1" fillId="0" borderId="6" xfId="13" applyNumberFormat="1" applyFont="1" applyFill="1" applyBorder="1" applyAlignment="1">
      <alignment horizontal="center" vertical="top" wrapText="1"/>
    </xf>
    <xf numFmtId="0" fontId="11" fillId="0" borderId="1" xfId="13" applyFont="1" applyFill="1" applyBorder="1" applyAlignment="1">
      <alignment horizontal="left" vertical="top"/>
    </xf>
    <xf numFmtId="187" fontId="11" fillId="0" borderId="1" xfId="13" applyNumberFormat="1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top"/>
    </xf>
    <xf numFmtId="0" fontId="11" fillId="0" borderId="1" xfId="13" applyNumberFormat="1" applyFont="1" applyFill="1" applyBorder="1" applyAlignment="1">
      <alignment vertical="top"/>
    </xf>
    <xf numFmtId="0" fontId="11" fillId="0" borderId="1" xfId="13" applyNumberFormat="1" applyFont="1" applyFill="1" applyBorder="1" applyAlignment="1">
      <alignment horizontal="left" vertical="top"/>
    </xf>
    <xf numFmtId="43" fontId="11" fillId="0" borderId="1" xfId="14" applyFont="1" applyFill="1" applyBorder="1" applyAlignment="1">
      <alignment horizontal="left" vertical="top"/>
    </xf>
    <xf numFmtId="4" fontId="11" fillId="0" borderId="1" xfId="13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9" fillId="7" borderId="1" xfId="13" applyNumberFormat="1" applyFont="1" applyFill="1" applyBorder="1" applyAlignment="1">
      <alignment horizontal="center" vertical="top"/>
    </xf>
    <xf numFmtId="0" fontId="9" fillId="0" borderId="1" xfId="13" applyNumberFormat="1" applyFont="1" applyBorder="1" applyAlignment="1">
      <alignment horizontal="center" vertical="top"/>
    </xf>
    <xf numFmtId="0" fontId="9" fillId="0" borderId="1" xfId="13" applyNumberFormat="1" applyFont="1" applyBorder="1" applyAlignment="1">
      <alignment vertical="top"/>
    </xf>
    <xf numFmtId="0" fontId="9" fillId="0" borderId="1" xfId="13" applyNumberFormat="1" applyFont="1" applyBorder="1" applyAlignment="1">
      <alignment horizontal="left" vertical="top" wrapText="1"/>
    </xf>
    <xf numFmtId="0" fontId="20" fillId="0" borderId="1" xfId="13" applyNumberFormat="1" applyFont="1" applyBorder="1" applyAlignment="1">
      <alignment vertical="top"/>
    </xf>
    <xf numFmtId="0" fontId="20" fillId="7" borderId="1" xfId="13" applyNumberFormat="1" applyFont="1" applyFill="1" applyBorder="1" applyAlignment="1">
      <alignment vertical="top"/>
    </xf>
    <xf numFmtId="0" fontId="16" fillId="0" borderId="1" xfId="13" applyNumberFormat="1" applyFont="1" applyBorder="1" applyAlignment="1">
      <alignment vertical="top" wrapText="1"/>
    </xf>
    <xf numFmtId="0" fontId="16" fillId="0" borderId="1" xfId="13" applyNumberFormat="1" applyFont="1" applyBorder="1" applyAlignment="1">
      <alignment horizontal="center" vertical="top"/>
    </xf>
    <xf numFmtId="0" fontId="20" fillId="0" borderId="1" xfId="13" applyNumberFormat="1" applyFont="1" applyBorder="1" applyAlignment="1">
      <alignment horizontal="center" vertical="top"/>
    </xf>
    <xf numFmtId="0" fontId="9" fillId="11" borderId="1" xfId="13" applyNumberFormat="1" applyFont="1" applyFill="1" applyBorder="1" applyAlignment="1">
      <alignment vertical="top"/>
    </xf>
    <xf numFmtId="0" fontId="21" fillId="11" borderId="1" xfId="13" applyNumberFormat="1" applyFont="1" applyFill="1" applyBorder="1" applyAlignment="1">
      <alignment vertical="top"/>
    </xf>
    <xf numFmtId="0" fontId="20" fillId="11" borderId="1" xfId="13" applyNumberFormat="1" applyFont="1" applyFill="1" applyBorder="1" applyAlignment="1">
      <alignment horizontal="left" vertical="top" wrapText="1"/>
    </xf>
    <xf numFmtId="0" fontId="20" fillId="0" borderId="15" xfId="13" applyNumberFormat="1" applyFont="1" applyBorder="1" applyAlignment="1">
      <alignment horizontal="center" vertical="top" wrapText="1"/>
    </xf>
    <xf numFmtId="0" fontId="20" fillId="0" borderId="1" xfId="13" applyNumberFormat="1" applyFont="1" applyBorder="1" applyAlignment="1">
      <alignment vertical="top" wrapText="1"/>
    </xf>
    <xf numFmtId="0" fontId="9" fillId="0" borderId="1" xfId="13" applyNumberFormat="1" applyFont="1" applyBorder="1" applyAlignment="1">
      <alignment vertical="top" wrapText="1"/>
    </xf>
    <xf numFmtId="0" fontId="9" fillId="0" borderId="1" xfId="13" applyNumberFormat="1" applyFont="1" applyBorder="1" applyAlignment="1">
      <alignment horizontal="left" vertical="top"/>
    </xf>
    <xf numFmtId="0" fontId="21" fillId="0" borderId="1" xfId="13" applyNumberFormat="1" applyFont="1" applyBorder="1" applyAlignment="1">
      <alignment vertical="top"/>
    </xf>
    <xf numFmtId="0" fontId="20" fillId="0" borderId="1" xfId="13" applyNumberFormat="1" applyFont="1" applyBorder="1" applyAlignment="1">
      <alignment horizontal="left" vertical="top" wrapText="1"/>
    </xf>
    <xf numFmtId="0" fontId="9" fillId="12" borderId="1" xfId="13" applyNumberFormat="1" applyFont="1" applyFill="1" applyBorder="1" applyAlignment="1">
      <alignment vertical="top" wrapText="1"/>
    </xf>
    <xf numFmtId="0" fontId="21" fillId="0" borderId="1" xfId="13" applyNumberFormat="1" applyFont="1" applyBorder="1" applyAlignment="1">
      <alignment horizontal="center" vertical="top"/>
    </xf>
    <xf numFmtId="0" fontId="22" fillId="0" borderId="1" xfId="13" applyNumberFormat="1" applyFont="1" applyBorder="1" applyAlignment="1">
      <alignment horizontal="center" vertical="top"/>
    </xf>
    <xf numFmtId="0" fontId="20" fillId="0" borderId="1" xfId="13" applyNumberFormat="1" applyFont="1" applyFill="1" applyBorder="1" applyAlignment="1">
      <alignment horizontal="center" vertical="top"/>
    </xf>
    <xf numFmtId="0" fontId="9" fillId="0" borderId="1" xfId="13" applyNumberFormat="1" applyFont="1" applyFill="1" applyBorder="1" applyAlignment="1">
      <alignment vertical="top"/>
    </xf>
    <xf numFmtId="0" fontId="21" fillId="11" borderId="1" xfId="13" applyNumberFormat="1" applyFont="1" applyFill="1" applyBorder="1" applyAlignment="1">
      <alignment horizontal="center" vertical="top"/>
    </xf>
    <xf numFmtId="0" fontId="9" fillId="0" borderId="1" xfId="13" applyNumberFormat="1" applyFont="1" applyFill="1" applyBorder="1" applyAlignment="1">
      <alignment horizontal="left" vertical="top"/>
    </xf>
    <xf numFmtId="0" fontId="20" fillId="0" borderId="1" xfId="13" applyNumberFormat="1" applyFont="1" applyFill="1" applyBorder="1" applyAlignment="1">
      <alignment vertical="top"/>
    </xf>
    <xf numFmtId="0" fontId="20" fillId="11" borderId="1" xfId="13" applyNumberFormat="1" applyFont="1" applyFill="1" applyBorder="1" applyAlignment="1">
      <alignment vertical="top"/>
    </xf>
    <xf numFmtId="0" fontId="9" fillId="0" borderId="1" xfId="13" applyNumberFormat="1" applyFont="1" applyBorder="1" applyAlignment="1">
      <alignment horizontal="center" vertical="top" wrapText="1"/>
    </xf>
    <xf numFmtId="0" fontId="9" fillId="0" borderId="0" xfId="13" applyNumberFormat="1" applyFont="1" applyBorder="1" applyAlignment="1">
      <alignment horizontal="center" vertical="top"/>
    </xf>
    <xf numFmtId="0" fontId="20" fillId="11" borderId="1" xfId="13" applyNumberFormat="1" applyFont="1" applyFill="1" applyBorder="1" applyAlignment="1">
      <alignment horizontal="left" vertical="top"/>
    </xf>
    <xf numFmtId="0" fontId="20" fillId="11" borderId="1" xfId="13" applyNumberFormat="1" applyFont="1" applyFill="1" applyBorder="1" applyAlignment="1">
      <alignment vertical="top" wrapText="1"/>
    </xf>
    <xf numFmtId="0" fontId="9" fillId="0" borderId="0" xfId="13" applyNumberFormat="1" applyFont="1" applyAlignment="1">
      <alignment vertical="top" wrapText="1"/>
    </xf>
    <xf numFmtId="0" fontId="11" fillId="0" borderId="0" xfId="13" applyNumberFormat="1" applyFont="1"/>
    <xf numFmtId="0" fontId="9" fillId="0" borderId="0" xfId="13" applyNumberFormat="1" applyFont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2" xfId="13" applyNumberFormat="1" applyFont="1" applyFill="1" applyBorder="1" applyAlignment="1">
      <alignment horizontal="center" vertical="top"/>
    </xf>
    <xf numFmtId="0" fontId="11" fillId="0" borderId="6" xfId="13" applyNumberFormat="1" applyFont="1" applyFill="1" applyBorder="1" applyAlignment="1">
      <alignment horizontal="center" vertical="top"/>
    </xf>
    <xf numFmtId="49" fontId="11" fillId="0" borderId="2" xfId="13" applyNumberFormat="1" applyFont="1" applyFill="1" applyBorder="1" applyAlignment="1">
      <alignment horizontal="left" vertical="top" wrapText="1"/>
    </xf>
    <xf numFmtId="49" fontId="11" fillId="0" borderId="6" xfId="13" applyNumberFormat="1" applyFont="1" applyFill="1" applyBorder="1" applyAlignment="1">
      <alignment horizontal="left" vertical="top" wrapText="1"/>
    </xf>
    <xf numFmtId="0" fontId="11" fillId="0" borderId="1" xfId="13" applyFont="1" applyFill="1" applyBorder="1" applyAlignment="1">
      <alignment horizontal="center" vertical="top"/>
    </xf>
    <xf numFmtId="49" fontId="11" fillId="0" borderId="1" xfId="13" applyNumberFormat="1" applyFont="1" applyFill="1" applyBorder="1" applyAlignment="1">
      <alignment horizontal="left" vertical="top" wrapText="1"/>
    </xf>
    <xf numFmtId="0" fontId="11" fillId="0" borderId="1" xfId="13" applyNumberFormat="1" applyFont="1" applyFill="1" applyBorder="1" applyAlignment="1">
      <alignment horizontal="center" vertical="top"/>
    </xf>
    <xf numFmtId="49" fontId="11" fillId="0" borderId="1" xfId="13" applyNumberFormat="1" applyFont="1" applyFill="1" applyBorder="1" applyAlignment="1">
      <alignment horizontal="center" vertical="top" wrapText="1"/>
    </xf>
    <xf numFmtId="43" fontId="13" fillId="0" borderId="1" xfId="0" applyNumberFormat="1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top"/>
    </xf>
    <xf numFmtId="0" fontId="26" fillId="13" borderId="1" xfId="0" applyFont="1" applyFill="1" applyBorder="1" applyAlignment="1">
      <alignment horizontal="center" vertical="center" wrapText="1"/>
    </xf>
    <xf numFmtId="0" fontId="26" fillId="14" borderId="23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9" fillId="0" borderId="1" xfId="13" applyNumberFormat="1" applyFont="1" applyBorder="1"/>
    <xf numFmtId="0" fontId="20" fillId="0" borderId="1" xfId="13" applyNumberFormat="1" applyFont="1" applyBorder="1" applyAlignment="1">
      <alignment horizontal="left"/>
    </xf>
    <xf numFmtId="0" fontId="20" fillId="7" borderId="1" xfId="13" applyNumberFormat="1" applyFont="1" applyFill="1" applyBorder="1"/>
    <xf numFmtId="0" fontId="20" fillId="0" borderId="1" xfId="13" applyNumberFormat="1" applyFont="1" applyBorder="1" applyAlignment="1">
      <alignment wrapText="1"/>
    </xf>
    <xf numFmtId="0" fontId="20" fillId="0" borderId="17" xfId="13" applyNumberFormat="1" applyFont="1" applyBorder="1"/>
    <xf numFmtId="0" fontId="20" fillId="0" borderId="1" xfId="13" applyNumberFormat="1" applyFont="1" applyBorder="1"/>
    <xf numFmtId="0" fontId="9" fillId="0" borderId="1" xfId="13" applyNumberFormat="1" applyFont="1" applyBorder="1" applyAlignment="1">
      <alignment vertical="center"/>
    </xf>
    <xf numFmtId="0" fontId="9" fillId="0" borderId="1" xfId="13" applyNumberFormat="1" applyFont="1" applyBorder="1" applyAlignment="1">
      <alignment vertical="center" wrapText="1"/>
    </xf>
    <xf numFmtId="0" fontId="20" fillId="0" borderId="1" xfId="13" applyNumberFormat="1" applyFont="1" applyBorder="1" applyAlignment="1">
      <alignment vertical="center"/>
    </xf>
    <xf numFmtId="0" fontId="20" fillId="0" borderId="1" xfId="13" applyNumberFormat="1" applyFont="1" applyBorder="1" applyAlignment="1">
      <alignment vertical="center" wrapText="1"/>
    </xf>
    <xf numFmtId="0" fontId="20" fillId="0" borderId="1" xfId="13" applyNumberFormat="1" applyFont="1" applyBorder="1" applyAlignment="1">
      <alignment horizontal="center"/>
    </xf>
    <xf numFmtId="0" fontId="9" fillId="0" borderId="17" xfId="13" applyNumberFormat="1" applyFont="1" applyBorder="1"/>
    <xf numFmtId="0" fontId="20" fillId="0" borderId="1" xfId="13" applyNumberFormat="1" applyFont="1" applyBorder="1" applyAlignment="1">
      <alignment horizontal="left" vertical="center"/>
    </xf>
    <xf numFmtId="0" fontId="9" fillId="0" borderId="1" xfId="13" applyNumberFormat="1" applyFont="1" applyBorder="1" applyAlignment="1">
      <alignment horizontal="left"/>
    </xf>
    <xf numFmtId="0" fontId="11" fillId="0" borderId="1" xfId="13" applyNumberFormat="1" applyFont="1" applyBorder="1" applyAlignment="1">
      <alignment horizontal="center"/>
    </xf>
    <xf numFmtId="0" fontId="16" fillId="0" borderId="1" xfId="13" applyNumberFormat="1" applyFont="1" applyBorder="1" applyAlignment="1">
      <alignment horizontal="left"/>
    </xf>
    <xf numFmtId="0" fontId="20" fillId="7" borderId="1" xfId="13" applyNumberFormat="1" applyFont="1" applyFill="1" applyBorder="1" applyAlignment="1">
      <alignment horizontal="center" vertical="center"/>
    </xf>
    <xf numFmtId="0" fontId="16" fillId="0" borderId="1" xfId="13" applyNumberFormat="1" applyFont="1" applyBorder="1" applyAlignment="1">
      <alignment horizontal="center"/>
    </xf>
    <xf numFmtId="0" fontId="9" fillId="0" borderId="15" xfId="13" applyNumberFormat="1" applyFont="1" applyBorder="1" applyAlignment="1">
      <alignment horizontal="center" vertical="top" wrapText="1"/>
    </xf>
    <xf numFmtId="0" fontId="9" fillId="0" borderId="0" xfId="13" applyNumberFormat="1" applyFont="1" applyAlignment="1">
      <alignment vertical="center"/>
    </xf>
    <xf numFmtId="0" fontId="9" fillId="0" borderId="0" xfId="13" applyNumberFormat="1" applyFont="1" applyAlignment="1">
      <alignment vertical="center" wrapText="1"/>
    </xf>
    <xf numFmtId="0" fontId="20" fillId="7" borderId="1" xfId="13" applyNumberFormat="1" applyFont="1" applyFill="1" applyBorder="1" applyAlignment="1">
      <alignment horizontal="center"/>
    </xf>
    <xf numFmtId="0" fontId="20" fillId="7" borderId="1" xfId="13" applyNumberFormat="1" applyFont="1" applyFill="1" applyBorder="1" applyAlignment="1">
      <alignment horizontal="center" vertical="top"/>
    </xf>
    <xf numFmtId="0" fontId="11" fillId="4" borderId="6" xfId="13" applyNumberFormat="1" applyFont="1" applyFill="1" applyBorder="1" applyAlignment="1">
      <alignment vertical="top" wrapText="1"/>
    </xf>
    <xf numFmtId="0" fontId="11" fillId="0" borderId="6" xfId="13" applyNumberFormat="1" applyFont="1" applyBorder="1" applyAlignment="1">
      <alignment vertical="top" wrapText="1"/>
    </xf>
    <xf numFmtId="0" fontId="11" fillId="0" borderId="6" xfId="13" applyFont="1" applyFill="1" applyBorder="1" applyAlignment="1">
      <alignment horizontal="left" vertical="top"/>
    </xf>
    <xf numFmtId="49" fontId="11" fillId="0" borderId="6" xfId="13" applyNumberFormat="1" applyFont="1" applyFill="1" applyBorder="1" applyAlignment="1">
      <alignment horizontal="center" vertical="top"/>
    </xf>
    <xf numFmtId="43" fontId="11" fillId="0" borderId="6" xfId="14" applyFont="1" applyFill="1" applyBorder="1" applyAlignment="1">
      <alignment horizontal="left" vertical="top" wrapText="1"/>
    </xf>
    <xf numFmtId="49" fontId="11" fillId="0" borderId="6" xfId="13" applyNumberFormat="1" applyFont="1" applyFill="1" applyBorder="1" applyAlignment="1">
      <alignment horizontal="left" vertical="top"/>
    </xf>
    <xf numFmtId="0" fontId="11" fillId="0" borderId="6" xfId="13" applyNumberFormat="1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1" fillId="0" borderId="6" xfId="13" applyNumberFormat="1" applyFont="1" applyBorder="1" applyAlignment="1">
      <alignment vertical="top"/>
    </xf>
    <xf numFmtId="0" fontId="13" fillId="0" borderId="13" xfId="0" applyFont="1" applyBorder="1" applyAlignment="1">
      <alignment horizontal="center" vertical="top" wrapText="1"/>
    </xf>
    <xf numFmtId="0" fontId="11" fillId="0" borderId="6" xfId="15" applyNumberFormat="1" applyFont="1" applyBorder="1" applyAlignment="1">
      <alignment vertical="top"/>
    </xf>
    <xf numFmtId="187" fontId="11" fillId="0" borderId="1" xfId="13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 wrapText="1"/>
    </xf>
    <xf numFmtId="0" fontId="11" fillId="0" borderId="1" xfId="15" applyNumberFormat="1" applyFont="1" applyBorder="1" applyAlignment="1">
      <alignment vertical="top"/>
    </xf>
    <xf numFmtId="43" fontId="13" fillId="0" borderId="1" xfId="0" applyNumberFormat="1" applyFont="1" applyBorder="1" applyAlignment="1">
      <alignment horizontal="center" vertical="top"/>
    </xf>
    <xf numFmtId="187" fontId="11" fillId="0" borderId="1" xfId="13" applyNumberFormat="1" applyFont="1" applyFill="1" applyBorder="1" applyAlignment="1">
      <alignment vertical="top"/>
    </xf>
    <xf numFmtId="4" fontId="11" fillId="0" borderId="1" xfId="13" applyNumberFormat="1" applyFont="1" applyFill="1" applyBorder="1" applyAlignment="1">
      <alignment horizontal="right" vertical="top"/>
    </xf>
    <xf numFmtId="187" fontId="11" fillId="0" borderId="1" xfId="13" applyNumberFormat="1" applyFont="1" applyFill="1" applyBorder="1" applyAlignment="1">
      <alignment horizontal="right" vertical="top"/>
    </xf>
    <xf numFmtId="43" fontId="11" fillId="0" borderId="1" xfId="14" applyFont="1" applyFill="1" applyBorder="1" applyAlignment="1">
      <alignment horizontal="right" vertical="top" wrapText="1"/>
    </xf>
    <xf numFmtId="2" fontId="11" fillId="0" borderId="1" xfId="13" applyNumberFormat="1" applyFont="1" applyFill="1" applyBorder="1" applyAlignment="1">
      <alignment vertical="top"/>
    </xf>
    <xf numFmtId="43" fontId="11" fillId="0" borderId="1" xfId="14" applyFont="1" applyFill="1" applyBorder="1" applyAlignment="1">
      <alignment horizontal="center" vertical="top" wrapText="1"/>
    </xf>
    <xf numFmtId="2" fontId="11" fillId="0" borderId="1" xfId="13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0" fontId="13" fillId="0" borderId="2" xfId="0" applyFont="1" applyFill="1" applyBorder="1" applyAlignment="1">
      <alignment horizontal="right" vertical="top"/>
    </xf>
    <xf numFmtId="0" fontId="29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11" fillId="6" borderId="3" xfId="13" applyNumberFormat="1" applyFont="1" applyFill="1" applyBorder="1" applyAlignment="1">
      <alignment horizontal="center" vertical="top"/>
    </xf>
    <xf numFmtId="49" fontId="11" fillId="6" borderId="3" xfId="13" applyNumberFormat="1" applyFont="1" applyFill="1" applyBorder="1" applyAlignment="1">
      <alignment horizontal="left" vertical="top" wrapText="1"/>
    </xf>
    <xf numFmtId="0" fontId="11" fillId="6" borderId="1" xfId="13" applyFont="1" applyFill="1" applyBorder="1" applyAlignment="1">
      <alignment vertical="top"/>
    </xf>
    <xf numFmtId="49" fontId="11" fillId="6" borderId="1" xfId="13" applyNumberFormat="1" applyFont="1" applyFill="1" applyBorder="1" applyAlignment="1">
      <alignment horizontal="left" vertical="top"/>
    </xf>
    <xf numFmtId="43" fontId="11" fillId="6" borderId="1" xfId="14" applyFont="1" applyFill="1" applyBorder="1" applyAlignment="1">
      <alignment horizontal="left" vertical="top" wrapText="1"/>
    </xf>
    <xf numFmtId="49" fontId="11" fillId="6" borderId="1" xfId="13" applyNumberFormat="1" applyFont="1" applyFill="1" applyBorder="1" applyAlignment="1">
      <alignment vertical="top"/>
    </xf>
    <xf numFmtId="0" fontId="11" fillId="6" borderId="6" xfId="13" applyNumberFormat="1" applyFont="1" applyFill="1" applyBorder="1" applyAlignment="1">
      <alignment horizontal="center" vertical="top" wrapText="1"/>
    </xf>
    <xf numFmtId="0" fontId="11" fillId="6" borderId="1" xfId="13" applyNumberFormat="1" applyFont="1" applyFill="1" applyBorder="1" applyAlignment="1">
      <alignment horizontal="center" vertical="top"/>
    </xf>
    <xf numFmtId="0" fontId="13" fillId="6" borderId="12" xfId="0" applyFont="1" applyFill="1" applyBorder="1" applyAlignment="1">
      <alignment horizontal="center" vertical="top" wrapText="1"/>
    </xf>
    <xf numFmtId="43" fontId="13" fillId="6" borderId="1" xfId="0" applyNumberFormat="1" applyFont="1" applyFill="1" applyBorder="1" applyAlignment="1">
      <alignment horizontal="center" vertical="top"/>
    </xf>
    <xf numFmtId="0" fontId="11" fillId="6" borderId="1" xfId="13" applyNumberFormat="1" applyFont="1" applyFill="1" applyBorder="1" applyAlignment="1">
      <alignment vertical="top"/>
    </xf>
    <xf numFmtId="0" fontId="11" fillId="6" borderId="1" xfId="13" applyNumberFormat="1" applyFont="1" applyFill="1" applyBorder="1" applyAlignment="1">
      <alignment horizontal="left" vertical="top"/>
    </xf>
    <xf numFmtId="0" fontId="11" fillId="6" borderId="1" xfId="13" applyNumberFormat="1" applyFont="1" applyFill="1" applyBorder="1" applyAlignment="1">
      <alignment horizontal="left" vertical="top" wrapText="1"/>
    </xf>
    <xf numFmtId="0" fontId="11" fillId="6" borderId="3" xfId="13" applyFont="1" applyFill="1" applyBorder="1" applyAlignment="1">
      <alignment horizontal="center" vertical="top"/>
    </xf>
    <xf numFmtId="0" fontId="11" fillId="6" borderId="1" xfId="13" applyFont="1" applyFill="1" applyBorder="1" applyAlignment="1">
      <alignment horizontal="left" vertical="top"/>
    </xf>
    <xf numFmtId="49" fontId="11" fillId="6" borderId="1" xfId="13" applyNumberFormat="1" applyFont="1" applyFill="1" applyBorder="1" applyAlignment="1">
      <alignment horizontal="left" vertical="top" wrapText="1"/>
    </xf>
    <xf numFmtId="187" fontId="11" fillId="6" borderId="1" xfId="13" applyNumberFormat="1" applyFont="1" applyFill="1" applyBorder="1" applyAlignment="1">
      <alignment horizontal="left" vertical="top"/>
    </xf>
    <xf numFmtId="0" fontId="9" fillId="6" borderId="1" xfId="13" applyNumberFormat="1" applyFont="1" applyFill="1" applyBorder="1" applyAlignment="1">
      <alignment horizontal="center" vertical="top"/>
    </xf>
    <xf numFmtId="0" fontId="9" fillId="6" borderId="1" xfId="13" applyNumberFormat="1" applyFont="1" applyFill="1" applyBorder="1" applyAlignment="1">
      <alignment vertical="top"/>
    </xf>
    <xf numFmtId="0" fontId="9" fillId="6" borderId="1" xfId="13" applyNumberFormat="1" applyFont="1" applyFill="1" applyBorder="1" applyAlignment="1">
      <alignment horizontal="left" vertical="top"/>
    </xf>
    <xf numFmtId="0" fontId="20" fillId="6" borderId="1" xfId="13" applyNumberFormat="1" applyFont="1" applyFill="1" applyBorder="1" applyAlignment="1">
      <alignment vertical="top"/>
    </xf>
    <xf numFmtId="0" fontId="16" fillId="6" borderId="1" xfId="13" applyNumberFormat="1" applyFont="1" applyFill="1" applyBorder="1" applyAlignment="1">
      <alignment vertical="top"/>
    </xf>
    <xf numFmtId="0" fontId="22" fillId="6" borderId="1" xfId="13" applyNumberFormat="1" applyFont="1" applyFill="1" applyBorder="1" applyAlignment="1">
      <alignment horizontal="center" vertical="top"/>
    </xf>
    <xf numFmtId="0" fontId="20" fillId="6" borderId="1" xfId="13" applyNumberFormat="1" applyFont="1" applyFill="1" applyBorder="1" applyAlignment="1">
      <alignment horizontal="left" vertical="top" wrapText="1"/>
    </xf>
    <xf numFmtId="0" fontId="20" fillId="6" borderId="15" xfId="13" applyNumberFormat="1" applyFont="1" applyFill="1" applyBorder="1" applyAlignment="1">
      <alignment horizontal="center" vertical="top" wrapText="1"/>
    </xf>
    <xf numFmtId="0" fontId="20" fillId="6" borderId="1" xfId="13" applyNumberFormat="1" applyFont="1" applyFill="1" applyBorder="1" applyAlignment="1">
      <alignment vertical="top" wrapText="1"/>
    </xf>
    <xf numFmtId="0" fontId="0" fillId="6" borderId="0" xfId="0" applyFill="1"/>
    <xf numFmtId="0" fontId="20" fillId="6" borderId="1" xfId="13" applyNumberFormat="1" applyFont="1" applyFill="1" applyBorder="1" applyAlignment="1">
      <alignment horizontal="center" vertical="top"/>
    </xf>
    <xf numFmtId="0" fontId="21" fillId="6" borderId="1" xfId="13" applyNumberFormat="1" applyFont="1" applyFill="1" applyBorder="1" applyAlignment="1">
      <alignment vertical="top"/>
    </xf>
    <xf numFmtId="0" fontId="9" fillId="6" borderId="1" xfId="13" applyNumberFormat="1" applyFont="1" applyFill="1" applyBorder="1" applyAlignment="1">
      <alignment vertical="top" wrapText="1"/>
    </xf>
    <xf numFmtId="0" fontId="21" fillId="6" borderId="1" xfId="13" applyNumberFormat="1" applyFont="1" applyFill="1" applyBorder="1" applyAlignment="1">
      <alignment horizontal="center" vertical="top"/>
    </xf>
    <xf numFmtId="0" fontId="13" fillId="6" borderId="3" xfId="0" applyFont="1" applyFill="1" applyBorder="1" applyAlignment="1">
      <alignment horizontal="center" vertical="top"/>
    </xf>
    <xf numFmtId="0" fontId="16" fillId="6" borderId="1" xfId="13" applyNumberFormat="1" applyFont="1" applyFill="1" applyBorder="1" applyAlignment="1">
      <alignment horizontal="left" vertical="top" wrapText="1"/>
    </xf>
    <xf numFmtId="0" fontId="9" fillId="6" borderId="1" xfId="13" applyNumberFormat="1" applyFont="1" applyFill="1" applyBorder="1" applyAlignment="1">
      <alignment horizontal="left" vertical="top" wrapText="1"/>
    </xf>
    <xf numFmtId="0" fontId="9" fillId="6" borderId="2" xfId="13" applyNumberFormat="1" applyFont="1" applyFill="1" applyBorder="1" applyAlignment="1">
      <alignment vertical="top"/>
    </xf>
    <xf numFmtId="0" fontId="11" fillId="6" borderId="1" xfId="13" applyNumberFormat="1" applyFont="1" applyFill="1" applyBorder="1" applyAlignment="1">
      <alignment horizontal="center" vertical="top" wrapText="1"/>
    </xf>
    <xf numFmtId="0" fontId="9" fillId="6" borderId="3" xfId="13" applyNumberFormat="1" applyFont="1" applyFill="1" applyBorder="1" applyAlignment="1">
      <alignment horizontal="center" vertical="top" wrapText="1"/>
    </xf>
    <xf numFmtId="0" fontId="9" fillId="6" borderId="6" xfId="13" applyNumberFormat="1" applyFont="1" applyFill="1" applyBorder="1" applyAlignment="1">
      <alignment horizontal="center" vertical="top" wrapText="1"/>
    </xf>
    <xf numFmtId="0" fontId="11" fillId="6" borderId="0" xfId="13" applyNumberFormat="1" applyFont="1" applyFill="1" applyBorder="1" applyAlignment="1">
      <alignment horizontal="left" vertical="top"/>
    </xf>
    <xf numFmtId="0" fontId="9" fillId="6" borderId="0" xfId="13" applyNumberFormat="1" applyFont="1" applyFill="1" applyBorder="1" applyAlignment="1">
      <alignment vertical="top"/>
    </xf>
    <xf numFmtId="0" fontId="11" fillId="6" borderId="1" xfId="13" applyNumberFormat="1" applyFont="1" applyFill="1" applyBorder="1" applyAlignment="1">
      <alignment vertical="top" wrapText="1"/>
    </xf>
    <xf numFmtId="0" fontId="11" fillId="6" borderId="6" xfId="13" applyNumberFormat="1" applyFont="1" applyFill="1" applyBorder="1" applyAlignment="1">
      <alignment horizontal="center" vertical="top"/>
    </xf>
    <xf numFmtId="49" fontId="11" fillId="6" borderId="6" xfId="13" applyNumberFormat="1" applyFont="1" applyFill="1" applyBorder="1" applyAlignment="1">
      <alignment horizontal="left" vertical="top" wrapText="1"/>
    </xf>
    <xf numFmtId="0" fontId="20" fillId="6" borderId="6" xfId="13" applyNumberFormat="1" applyFont="1" applyFill="1" applyBorder="1" applyAlignment="1">
      <alignment horizontal="center" vertical="top" wrapText="1"/>
    </xf>
    <xf numFmtId="0" fontId="11" fillId="6" borderId="2" xfId="13" applyFont="1" applyFill="1" applyBorder="1" applyAlignment="1">
      <alignment horizontal="center" vertical="top"/>
    </xf>
    <xf numFmtId="49" fontId="11" fillId="6" borderId="2" xfId="13" applyNumberFormat="1" applyFont="1" applyFill="1" applyBorder="1" applyAlignment="1">
      <alignment horizontal="left" vertical="top" wrapText="1"/>
    </xf>
    <xf numFmtId="4" fontId="11" fillId="6" borderId="1" xfId="13" applyNumberFormat="1" applyFont="1" applyFill="1" applyBorder="1" applyAlignment="1">
      <alignment horizontal="left" vertical="top"/>
    </xf>
    <xf numFmtId="0" fontId="11" fillId="6" borderId="3" xfId="13" applyFont="1" applyFill="1" applyBorder="1" applyAlignment="1">
      <alignment horizontal="center" vertical="top" wrapText="1"/>
    </xf>
    <xf numFmtId="0" fontId="11" fillId="0" borderId="2" xfId="13" applyFont="1" applyFill="1" applyBorder="1" applyAlignment="1">
      <alignment vertical="top"/>
    </xf>
    <xf numFmtId="4" fontId="11" fillId="0" borderId="2" xfId="13" applyNumberFormat="1" applyFont="1" applyFill="1" applyBorder="1" applyAlignment="1">
      <alignment horizontal="left" vertical="top"/>
    </xf>
    <xf numFmtId="49" fontId="11" fillId="0" borderId="2" xfId="13" applyNumberFormat="1" applyFont="1" applyFill="1" applyBorder="1" applyAlignment="1">
      <alignment vertical="top"/>
    </xf>
    <xf numFmtId="0" fontId="11" fillId="0" borderId="2" xfId="13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 wrapText="1"/>
    </xf>
    <xf numFmtId="43" fontId="13" fillId="0" borderId="2" xfId="0" applyNumberFormat="1" applyFont="1" applyFill="1" applyBorder="1" applyAlignment="1">
      <alignment horizontal="center" vertical="top"/>
    </xf>
    <xf numFmtId="0" fontId="11" fillId="4" borderId="2" xfId="13" applyNumberFormat="1" applyFont="1" applyFill="1" applyBorder="1" applyAlignment="1">
      <alignment vertical="top"/>
    </xf>
    <xf numFmtId="0" fontId="11" fillId="0" borderId="2" xfId="13" applyNumberFormat="1" applyFont="1" applyBorder="1" applyAlignment="1">
      <alignment vertical="top"/>
    </xf>
    <xf numFmtId="0" fontId="0" fillId="6" borderId="1" xfId="0" applyFill="1" applyBorder="1" applyAlignment="1">
      <alignment vertical="top"/>
    </xf>
    <xf numFmtId="0" fontId="9" fillId="6" borderId="0" xfId="13" applyNumberFormat="1" applyFont="1" applyFill="1" applyAlignment="1">
      <alignment vertical="top"/>
    </xf>
    <xf numFmtId="0" fontId="9" fillId="6" borderId="0" xfId="13" applyNumberFormat="1" applyFont="1" applyFill="1" applyAlignment="1">
      <alignment horizontal="left" vertical="top"/>
    </xf>
    <xf numFmtId="0" fontId="11" fillId="6" borderId="0" xfId="13" applyNumberFormat="1" applyFont="1" applyFill="1" applyAlignment="1">
      <alignment vertical="top"/>
    </xf>
    <xf numFmtId="0" fontId="9" fillId="6" borderId="0" xfId="13" applyNumberFormat="1" applyFont="1" applyFill="1" applyAlignment="1">
      <alignment vertical="top" wrapText="1"/>
    </xf>
    <xf numFmtId="0" fontId="13" fillId="0" borderId="6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top" wrapText="1"/>
    </xf>
    <xf numFmtId="43" fontId="0" fillId="6" borderId="1" xfId="0" applyNumberFormat="1" applyFill="1" applyBorder="1" applyAlignment="1">
      <alignment vertical="top"/>
    </xf>
    <xf numFmtId="0" fontId="11" fillId="6" borderId="6" xfId="13" applyFont="1" applyFill="1" applyBorder="1" applyAlignment="1">
      <alignment horizontal="center" vertical="top"/>
    </xf>
    <xf numFmtId="0" fontId="11" fillId="6" borderId="0" xfId="13" applyNumberFormat="1" applyFont="1" applyFill="1" applyAlignment="1">
      <alignment horizontal="left" vertical="top"/>
    </xf>
    <xf numFmtId="0" fontId="9" fillId="6" borderId="0" xfId="13" applyNumberFormat="1" applyFont="1" applyFill="1" applyBorder="1" applyAlignment="1">
      <alignment horizontal="center" vertical="top"/>
    </xf>
    <xf numFmtId="0" fontId="13" fillId="6" borderId="6" xfId="0" applyFont="1" applyFill="1" applyBorder="1" applyAlignment="1">
      <alignment horizontal="center" vertical="top"/>
    </xf>
    <xf numFmtId="43" fontId="13" fillId="6" borderId="6" xfId="0" applyNumberFormat="1" applyFont="1" applyFill="1" applyBorder="1" applyAlignment="1">
      <alignment horizontal="center" vertical="top"/>
    </xf>
    <xf numFmtId="49" fontId="11" fillId="6" borderId="1" xfId="13" applyNumberFormat="1" applyFont="1" applyFill="1" applyBorder="1" applyAlignment="1">
      <alignment horizontal="center" vertical="top" wrapText="1"/>
    </xf>
    <xf numFmtId="187" fontId="11" fillId="6" borderId="1" xfId="13" applyNumberFormat="1" applyFont="1" applyFill="1" applyBorder="1" applyAlignment="1">
      <alignment horizontal="right" vertical="top"/>
    </xf>
    <xf numFmtId="0" fontId="11" fillId="6" borderId="3" xfId="13" applyNumberFormat="1" applyFont="1" applyFill="1" applyBorder="1" applyAlignment="1">
      <alignment horizontal="center" vertical="top" wrapText="1"/>
    </xf>
    <xf numFmtId="0" fontId="11" fillId="6" borderId="1" xfId="15" applyNumberFormat="1" applyFont="1" applyFill="1" applyBorder="1" applyAlignment="1">
      <alignment vertical="top"/>
    </xf>
    <xf numFmtId="0" fontId="20" fillId="6" borderId="1" xfId="13" applyNumberFormat="1" applyFont="1" applyFill="1" applyBorder="1" applyAlignment="1">
      <alignment horizontal="center"/>
    </xf>
    <xf numFmtId="0" fontId="20" fillId="6" borderId="1" xfId="13" applyNumberFormat="1" applyFont="1" applyFill="1" applyBorder="1"/>
    <xf numFmtId="0" fontId="9" fillId="6" borderId="1" xfId="13" applyNumberFormat="1" applyFont="1" applyFill="1" applyBorder="1"/>
    <xf numFmtId="0" fontId="20" fillId="6" borderId="1" xfId="13" applyNumberFormat="1" applyFont="1" applyFill="1" applyBorder="1" applyAlignment="1">
      <alignment horizontal="left"/>
    </xf>
    <xf numFmtId="0" fontId="9" fillId="6" borderId="17" xfId="13" applyNumberFormat="1" applyFont="1" applyFill="1" applyBorder="1"/>
    <xf numFmtId="0" fontId="9" fillId="6" borderId="1" xfId="13" applyNumberFormat="1" applyFont="1" applyFill="1" applyBorder="1" applyAlignment="1">
      <alignment vertical="center"/>
    </xf>
    <xf numFmtId="0" fontId="9" fillId="6" borderId="1" xfId="13" applyNumberFormat="1" applyFont="1" applyFill="1" applyBorder="1" applyAlignment="1">
      <alignment vertical="center" wrapText="1"/>
    </xf>
    <xf numFmtId="0" fontId="20" fillId="6" borderId="1" xfId="13" applyNumberFormat="1" applyFont="1" applyFill="1" applyBorder="1" applyAlignment="1">
      <alignment vertical="center"/>
    </xf>
    <xf numFmtId="0" fontId="20" fillId="6" borderId="1" xfId="13" applyNumberFormat="1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top"/>
    </xf>
    <xf numFmtId="43" fontId="13" fillId="11" borderId="1" xfId="0" applyNumberFormat="1" applyFont="1" applyFill="1" applyBorder="1" applyAlignment="1">
      <alignment horizontal="center" vertical="top"/>
    </xf>
    <xf numFmtId="0" fontId="11" fillId="6" borderId="1" xfId="13" applyFont="1" applyFill="1" applyBorder="1" applyAlignment="1">
      <alignment horizontal="center" vertical="top"/>
    </xf>
    <xf numFmtId="49" fontId="11" fillId="6" borderId="1" xfId="13" applyNumberFormat="1" applyFont="1" applyFill="1" applyBorder="1" applyAlignment="1">
      <alignment vertical="top" wrapText="1"/>
    </xf>
    <xf numFmtId="49" fontId="11" fillId="6" borderId="2" xfId="13" applyNumberFormat="1" applyFont="1" applyFill="1" applyBorder="1" applyAlignment="1">
      <alignment vertical="top" wrapText="1"/>
    </xf>
    <xf numFmtId="0" fontId="11" fillId="6" borderId="6" xfId="13" applyFont="1" applyFill="1" applyBorder="1" applyAlignment="1">
      <alignment horizontal="left" vertical="top"/>
    </xf>
    <xf numFmtId="49" fontId="11" fillId="6" borderId="6" xfId="13" applyNumberFormat="1" applyFont="1" applyFill="1" applyBorder="1" applyAlignment="1">
      <alignment horizontal="center" vertical="top"/>
    </xf>
    <xf numFmtId="43" fontId="11" fillId="6" borderId="6" xfId="14" applyFont="1" applyFill="1" applyBorder="1" applyAlignment="1">
      <alignment horizontal="left" vertical="top" wrapText="1"/>
    </xf>
    <xf numFmtId="49" fontId="11" fillId="6" borderId="6" xfId="13" applyNumberFormat="1" applyFont="1" applyFill="1" applyBorder="1" applyAlignment="1">
      <alignment horizontal="left" vertical="top"/>
    </xf>
    <xf numFmtId="0" fontId="11" fillId="6" borderId="6" xfId="13" applyNumberFormat="1" applyFont="1" applyFill="1" applyBorder="1" applyAlignment="1">
      <alignment vertical="top"/>
    </xf>
    <xf numFmtId="0" fontId="13" fillId="6" borderId="13" xfId="0" applyFont="1" applyFill="1" applyBorder="1" applyAlignment="1">
      <alignment horizontal="center" vertical="top" wrapText="1"/>
    </xf>
    <xf numFmtId="0" fontId="11" fillId="6" borderId="6" xfId="15" applyNumberFormat="1" applyFont="1" applyFill="1" applyBorder="1" applyAlignment="1">
      <alignment vertical="top"/>
    </xf>
    <xf numFmtId="0" fontId="11" fillId="6" borderId="6" xfId="13" applyNumberFormat="1" applyFont="1" applyFill="1" applyBorder="1" applyAlignment="1">
      <alignment vertical="top" wrapText="1"/>
    </xf>
    <xf numFmtId="0" fontId="20" fillId="6" borderId="1" xfId="13" applyNumberFormat="1" applyFont="1" applyFill="1" applyBorder="1" applyAlignment="1">
      <alignment wrapText="1"/>
    </xf>
    <xf numFmtId="0" fontId="20" fillId="6" borderId="17" xfId="13" applyNumberFormat="1" applyFont="1" applyFill="1" applyBorder="1"/>
    <xf numFmtId="43" fontId="13" fillId="0" borderId="6" xfId="0" applyNumberFormat="1" applyFont="1" applyFill="1" applyBorder="1" applyAlignment="1">
      <alignment horizontal="center" vertical="top"/>
    </xf>
    <xf numFmtId="0" fontId="11" fillId="0" borderId="2" xfId="13" applyNumberFormat="1" applyFont="1" applyBorder="1" applyAlignment="1">
      <alignment horizontal="center" vertical="top"/>
    </xf>
    <xf numFmtId="187" fontId="11" fillId="6" borderId="1" xfId="13" applyNumberFormat="1" applyFont="1" applyFill="1" applyBorder="1" applyAlignment="1">
      <alignment horizontal="center" vertical="top"/>
    </xf>
    <xf numFmtId="0" fontId="11" fillId="6" borderId="2" xfId="13" applyNumberFormat="1" applyFont="1" applyFill="1" applyBorder="1" applyAlignment="1">
      <alignment horizontal="center" vertical="top"/>
    </xf>
    <xf numFmtId="0" fontId="20" fillId="6" borderId="1" xfId="13" applyNumberFormat="1" applyFont="1" applyFill="1" applyBorder="1" applyAlignment="1">
      <alignment horizontal="center" vertical="center"/>
    </xf>
    <xf numFmtId="43" fontId="11" fillId="6" borderId="1" xfId="14" applyFont="1" applyFill="1" applyBorder="1" applyAlignment="1">
      <alignment horizontal="center" vertical="top" wrapText="1"/>
    </xf>
    <xf numFmtId="0" fontId="9" fillId="6" borderId="1" xfId="13" applyNumberFormat="1" applyFont="1" applyFill="1" applyBorder="1" applyAlignment="1">
      <alignment horizontal="left"/>
    </xf>
    <xf numFmtId="0" fontId="16" fillId="6" borderId="1" xfId="13" applyNumberFormat="1" applyFont="1" applyFill="1" applyBorder="1" applyAlignment="1">
      <alignment horizontal="center"/>
    </xf>
    <xf numFmtId="0" fontId="11" fillId="6" borderId="1" xfId="13" applyNumberFormat="1" applyFont="1" applyFill="1" applyBorder="1" applyAlignment="1">
      <alignment horizontal="center"/>
    </xf>
    <xf numFmtId="187" fontId="11" fillId="6" borderId="1" xfId="13" applyNumberFormat="1" applyFont="1" applyFill="1" applyBorder="1" applyAlignment="1">
      <alignment vertical="top"/>
    </xf>
    <xf numFmtId="0" fontId="9" fillId="6" borderId="15" xfId="13" applyNumberFormat="1" applyFont="1" applyFill="1" applyBorder="1" applyAlignment="1">
      <alignment horizontal="center" vertical="top" wrapText="1"/>
    </xf>
    <xf numFmtId="0" fontId="11" fillId="0" borderId="2" xfId="13" applyNumberFormat="1" applyFont="1" applyFill="1" applyBorder="1" applyAlignment="1">
      <alignment vertical="top"/>
    </xf>
    <xf numFmtId="49" fontId="11" fillId="0" borderId="2" xfId="13" applyNumberFormat="1" applyFont="1" applyFill="1" applyBorder="1" applyAlignment="1">
      <alignment horizontal="center" vertical="top" wrapText="1"/>
    </xf>
    <xf numFmtId="2" fontId="11" fillId="0" borderId="2" xfId="13" applyNumberFormat="1" applyFont="1" applyFill="1" applyBorder="1" applyAlignment="1">
      <alignment vertical="top"/>
    </xf>
    <xf numFmtId="0" fontId="13" fillId="0" borderId="2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 wrapText="1"/>
    </xf>
    <xf numFmtId="43" fontId="13" fillId="0" borderId="2" xfId="0" applyNumberFormat="1" applyFont="1" applyBorder="1" applyAlignment="1">
      <alignment horizontal="center" vertical="top"/>
    </xf>
    <xf numFmtId="0" fontId="11" fillId="4" borderId="2" xfId="13" applyNumberFormat="1" applyFont="1" applyFill="1" applyBorder="1" applyAlignment="1">
      <alignment vertical="top" wrapText="1"/>
    </xf>
    <xf numFmtId="0" fontId="11" fillId="0" borderId="2" xfId="13" applyNumberFormat="1" applyFont="1" applyBorder="1" applyAlignment="1">
      <alignment vertical="top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4" fillId="6" borderId="1" xfId="0" applyFont="1" applyFill="1" applyBorder="1" applyAlignment="1">
      <alignment horizontal="center" vertical="center"/>
    </xf>
    <xf numFmtId="43" fontId="0" fillId="6" borderId="1" xfId="0" applyNumberFormat="1" applyFill="1" applyBorder="1"/>
    <xf numFmtId="0" fontId="9" fillId="6" borderId="0" xfId="13" applyNumberFormat="1" applyFont="1" applyFill="1"/>
    <xf numFmtId="0" fontId="9" fillId="6" borderId="0" xfId="13" applyNumberFormat="1" applyFont="1" applyFill="1" applyAlignment="1">
      <alignment vertical="center"/>
    </xf>
    <xf numFmtId="0" fontId="9" fillId="6" borderId="0" xfId="13" applyNumberFormat="1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2" xfId="13" applyNumberFormat="1" applyFont="1" applyBorder="1" applyAlignment="1">
      <alignment horizontal="center" vertical="top" wrapText="1"/>
    </xf>
    <xf numFmtId="0" fontId="20" fillId="0" borderId="2" xfId="13" applyNumberFormat="1" applyFont="1" applyBorder="1" applyAlignment="1">
      <alignment horizontal="center" vertical="top" wrapText="1"/>
    </xf>
    <xf numFmtId="0" fontId="11" fillId="0" borderId="2" xfId="13" applyNumberFormat="1" applyFont="1" applyBorder="1" applyAlignment="1">
      <alignment horizontal="center" vertical="top"/>
    </xf>
    <xf numFmtId="0" fontId="11" fillId="0" borderId="3" xfId="13" applyNumberFormat="1" applyFont="1" applyBorder="1" applyAlignment="1">
      <alignment horizontal="center" vertical="top"/>
    </xf>
    <xf numFmtId="0" fontId="11" fillId="0" borderId="6" xfId="13" applyNumberFormat="1" applyFont="1" applyBorder="1" applyAlignment="1">
      <alignment horizontal="center" vertical="top"/>
    </xf>
    <xf numFmtId="0" fontId="11" fillId="0" borderId="2" xfId="13" applyNumberFormat="1" applyFont="1" applyBorder="1" applyAlignment="1">
      <alignment horizontal="center" vertical="top" wrapText="1"/>
    </xf>
    <xf numFmtId="0" fontId="11" fillId="0" borderId="3" xfId="13" applyNumberFormat="1" applyFont="1" applyBorder="1" applyAlignment="1">
      <alignment horizontal="center" vertical="top" wrapText="1"/>
    </xf>
    <xf numFmtId="0" fontId="11" fillId="0" borderId="6" xfId="13" applyNumberFormat="1" applyFont="1" applyBorder="1" applyAlignment="1">
      <alignment horizontal="center" vertical="top" wrapText="1"/>
    </xf>
    <xf numFmtId="0" fontId="11" fillId="0" borderId="1" xfId="13" applyFont="1" applyFill="1" applyBorder="1" applyAlignment="1">
      <alignment horizontal="center" vertical="top"/>
    </xf>
    <xf numFmtId="49" fontId="11" fillId="0" borderId="1" xfId="13" applyNumberFormat="1" applyFont="1" applyFill="1" applyBorder="1" applyAlignment="1">
      <alignment horizontal="left" vertical="top" wrapText="1"/>
    </xf>
    <xf numFmtId="0" fontId="11" fillId="0" borderId="1" xfId="13" applyNumberFormat="1" applyFont="1" applyFill="1" applyBorder="1" applyAlignment="1">
      <alignment horizontal="center" vertical="top"/>
    </xf>
    <xf numFmtId="49" fontId="11" fillId="0" borderId="1" xfId="13" applyNumberFormat="1" applyFont="1" applyFill="1" applyBorder="1" applyAlignment="1">
      <alignment horizontal="center" vertical="top" wrapText="1"/>
    </xf>
    <xf numFmtId="49" fontId="31" fillId="3" borderId="1" xfId="13" applyNumberFormat="1" applyFont="1" applyFill="1" applyBorder="1" applyAlignment="1">
      <alignment horizontal="center" vertical="top"/>
    </xf>
    <xf numFmtId="2" fontId="0" fillId="0" borderId="0" xfId="0" applyNumberFormat="1"/>
    <xf numFmtId="0" fontId="11" fillId="0" borderId="1" xfId="13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/>
    </xf>
    <xf numFmtId="1" fontId="13" fillId="0" borderId="1" xfId="0" applyNumberFormat="1" applyFont="1" applyBorder="1" applyAlignment="1">
      <alignment horizontal="center" vertical="top"/>
    </xf>
    <xf numFmtId="1" fontId="13" fillId="6" borderId="1" xfId="0" applyNumberFormat="1" applyFont="1" applyFill="1" applyBorder="1" applyAlignment="1">
      <alignment horizontal="center" vertical="top"/>
    </xf>
    <xf numFmtId="0" fontId="11" fillId="0" borderId="3" xfId="13" applyNumberFormat="1" applyFont="1" applyFill="1" applyBorder="1" applyAlignment="1">
      <alignment horizontal="center" vertical="top" wrapText="1"/>
    </xf>
    <xf numFmtId="4" fontId="32" fillId="0" borderId="1" xfId="0" applyNumberFormat="1" applyFont="1" applyBorder="1" applyAlignment="1">
      <alignment vertical="center"/>
    </xf>
    <xf numFmtId="3" fontId="13" fillId="0" borderId="1" xfId="0" applyNumberFormat="1" applyFont="1" applyBorder="1"/>
    <xf numFmtId="4" fontId="13" fillId="0" borderId="1" xfId="0" applyNumberFormat="1" applyFont="1" applyBorder="1"/>
    <xf numFmtId="49" fontId="30" fillId="3" borderId="1" xfId="13" applyNumberFormat="1" applyFont="1" applyFill="1" applyBorder="1" applyAlignment="1">
      <alignment horizontal="center" vertical="center"/>
    </xf>
    <xf numFmtId="4" fontId="32" fillId="0" borderId="1" xfId="0" applyNumberFormat="1" applyFont="1" applyBorder="1"/>
    <xf numFmtId="0" fontId="35" fillId="0" borderId="6" xfId="13" applyNumberFormat="1" applyFont="1" applyBorder="1" applyAlignment="1">
      <alignment vertical="top" wrapText="1"/>
    </xf>
    <xf numFmtId="0" fontId="35" fillId="6" borderId="6" xfId="13" applyNumberFormat="1" applyFont="1" applyFill="1" applyBorder="1" applyAlignment="1">
      <alignment vertical="top" wrapText="1"/>
    </xf>
    <xf numFmtId="0" fontId="35" fillId="0" borderId="1" xfId="13" applyNumberFormat="1" applyFont="1" applyBorder="1" applyAlignment="1">
      <alignment vertical="top" wrapText="1"/>
    </xf>
    <xf numFmtId="0" fontId="35" fillId="6" borderId="1" xfId="13" applyNumberFormat="1" applyFont="1" applyFill="1" applyBorder="1" applyAlignment="1">
      <alignment vertical="top" wrapText="1"/>
    </xf>
    <xf numFmtId="0" fontId="35" fillId="0" borderId="2" xfId="13" applyNumberFormat="1" applyFont="1" applyBorder="1" applyAlignment="1">
      <alignment vertical="top" wrapText="1"/>
    </xf>
    <xf numFmtId="0" fontId="36" fillId="6" borderId="1" xfId="13" applyNumberFormat="1" applyFont="1" applyFill="1" applyBorder="1"/>
    <xf numFmtId="0" fontId="36" fillId="0" borderId="0" xfId="13" applyNumberFormat="1" applyFont="1"/>
    <xf numFmtId="0" fontId="35" fillId="0" borderId="1" xfId="13" applyNumberFormat="1" applyFont="1" applyBorder="1" applyAlignment="1">
      <alignment horizontal="left" vertical="top"/>
    </xf>
    <xf numFmtId="0" fontId="35" fillId="6" borderId="1" xfId="13" applyNumberFormat="1" applyFont="1" applyFill="1" applyBorder="1" applyAlignment="1">
      <alignment horizontal="left" vertical="top"/>
    </xf>
    <xf numFmtId="0" fontId="35" fillId="0" borderId="1" xfId="13" applyNumberFormat="1" applyFont="1" applyBorder="1" applyAlignment="1">
      <alignment horizontal="left" vertical="top" wrapText="1"/>
    </xf>
    <xf numFmtId="0" fontId="35" fillId="6" borderId="1" xfId="13" applyNumberFormat="1" applyFont="1" applyFill="1" applyBorder="1" applyAlignment="1">
      <alignment horizontal="left" vertical="top" wrapText="1"/>
    </xf>
    <xf numFmtId="0" fontId="35" fillId="0" borderId="2" xfId="13" applyNumberFormat="1" applyFont="1" applyBorder="1" applyAlignment="1">
      <alignment horizontal="left" vertical="top"/>
    </xf>
    <xf numFmtId="0" fontId="36" fillId="6" borderId="1" xfId="13" applyNumberFormat="1" applyFont="1" applyFill="1" applyBorder="1" applyAlignment="1">
      <alignment horizontal="left" vertical="top"/>
    </xf>
    <xf numFmtId="0" fontId="36" fillId="0" borderId="0" xfId="13" applyNumberFormat="1" applyFont="1" applyAlignment="1">
      <alignment horizontal="left" vertical="top"/>
    </xf>
    <xf numFmtId="0" fontId="35" fillId="0" borderId="2" xfId="13" applyNumberFormat="1" applyFont="1" applyBorder="1" applyAlignment="1">
      <alignment horizontal="left" vertical="top" wrapText="1"/>
    </xf>
    <xf numFmtId="0" fontId="36" fillId="6" borderId="1" xfId="13" applyNumberFormat="1" applyFont="1" applyFill="1" applyBorder="1" applyAlignment="1">
      <alignment horizontal="left" vertical="top" wrapText="1"/>
    </xf>
    <xf numFmtId="0" fontId="36" fillId="0" borderId="0" xfId="13" applyNumberFormat="1" applyFont="1" applyAlignment="1">
      <alignment horizontal="left" vertical="top" wrapText="1"/>
    </xf>
    <xf numFmtId="49" fontId="30" fillId="3" borderId="1" xfId="13" applyNumberFormat="1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/>
    </xf>
    <xf numFmtId="0" fontId="0" fillId="11" borderId="0" xfId="0" applyFill="1" applyAlignment="1"/>
    <xf numFmtId="0" fontId="9" fillId="6" borderId="1" xfId="13" applyNumberFormat="1" applyFont="1" applyFill="1" applyBorder="1" applyAlignment="1">
      <alignment horizontal="center" vertical="top"/>
    </xf>
    <xf numFmtId="43" fontId="25" fillId="2" borderId="15" xfId="1" applyFont="1" applyFill="1" applyBorder="1" applyAlignment="1">
      <alignment horizontal="center" vertical="center" wrapText="1"/>
    </xf>
    <xf numFmtId="43" fontId="25" fillId="2" borderId="16" xfId="1" applyFont="1" applyFill="1" applyBorder="1" applyAlignment="1">
      <alignment horizontal="center" vertical="center" wrapText="1"/>
    </xf>
    <xf numFmtId="43" fontId="25" fillId="2" borderId="17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2" xfId="13" applyNumberFormat="1" applyFont="1" applyBorder="1" applyAlignment="1">
      <alignment horizontal="center" vertical="top" wrapText="1"/>
    </xf>
    <xf numFmtId="0" fontId="9" fillId="0" borderId="3" xfId="13" applyNumberFormat="1" applyFont="1" applyBorder="1" applyAlignment="1">
      <alignment horizontal="center" vertical="top" wrapText="1"/>
    </xf>
    <xf numFmtId="0" fontId="9" fillId="0" borderId="6" xfId="13" applyNumberFormat="1" applyFont="1" applyBorder="1" applyAlignment="1">
      <alignment horizontal="center" vertical="top" wrapText="1"/>
    </xf>
    <xf numFmtId="0" fontId="20" fillId="0" borderId="2" xfId="13" applyNumberFormat="1" applyFont="1" applyBorder="1" applyAlignment="1">
      <alignment horizontal="center" vertical="top" wrapText="1"/>
    </xf>
    <xf numFmtId="0" fontId="20" fillId="0" borderId="3" xfId="13" applyNumberFormat="1" applyFont="1" applyBorder="1" applyAlignment="1">
      <alignment horizontal="center" vertical="top" wrapText="1"/>
    </xf>
    <xf numFmtId="0" fontId="20" fillId="0" borderId="6" xfId="13" applyNumberFormat="1" applyFont="1" applyBorder="1" applyAlignment="1">
      <alignment horizontal="center" vertical="top" wrapText="1"/>
    </xf>
    <xf numFmtId="43" fontId="1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0" borderId="5" xfId="13" applyNumberFormat="1" applyFont="1" applyBorder="1" applyAlignment="1">
      <alignment horizontal="center"/>
    </xf>
    <xf numFmtId="0" fontId="19" fillId="7" borderId="5" xfId="13" applyNumberFormat="1" applyFont="1" applyFill="1" applyBorder="1" applyAlignment="1">
      <alignment horizontal="center"/>
    </xf>
    <xf numFmtId="0" fontId="19" fillId="6" borderId="5" xfId="13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8" fillId="6" borderId="5" xfId="13" applyNumberFormat="1" applyFont="1" applyFill="1" applyBorder="1" applyAlignment="1">
      <alignment horizontal="center"/>
    </xf>
    <xf numFmtId="0" fontId="19" fillId="8" borderId="5" xfId="13" applyNumberFormat="1" applyFont="1" applyFill="1" applyBorder="1" applyAlignment="1">
      <alignment horizontal="center"/>
    </xf>
    <xf numFmtId="0" fontId="19" fillId="9" borderId="14" xfId="13" applyNumberFormat="1" applyFont="1" applyFill="1" applyBorder="1" applyAlignment="1">
      <alignment horizontal="center"/>
    </xf>
    <xf numFmtId="0" fontId="11" fillId="0" borderId="2" xfId="13" applyNumberFormat="1" applyFont="1" applyFill="1" applyBorder="1" applyAlignment="1">
      <alignment horizontal="center" vertical="top"/>
    </xf>
    <xf numFmtId="0" fontId="11" fillId="0" borderId="3" xfId="13" applyNumberFormat="1" applyFont="1" applyFill="1" applyBorder="1" applyAlignment="1">
      <alignment horizontal="center" vertical="top"/>
    </xf>
    <xf numFmtId="0" fontId="11" fillId="0" borderId="6" xfId="13" applyNumberFormat="1" applyFont="1" applyFill="1" applyBorder="1" applyAlignment="1">
      <alignment horizontal="center" vertical="top"/>
    </xf>
    <xf numFmtId="49" fontId="11" fillId="0" borderId="2" xfId="13" applyNumberFormat="1" applyFont="1" applyFill="1" applyBorder="1" applyAlignment="1">
      <alignment horizontal="left" vertical="top" wrapText="1"/>
    </xf>
    <xf numFmtId="49" fontId="11" fillId="0" borderId="3" xfId="13" applyNumberFormat="1" applyFont="1" applyFill="1" applyBorder="1" applyAlignment="1">
      <alignment horizontal="left" vertical="top" wrapText="1"/>
    </xf>
    <xf numFmtId="49" fontId="11" fillId="0" borderId="6" xfId="13" applyNumberFormat="1" applyFont="1" applyFill="1" applyBorder="1" applyAlignment="1">
      <alignment horizontal="left" vertical="top" wrapText="1"/>
    </xf>
    <xf numFmtId="0" fontId="11" fillId="0" borderId="2" xfId="13" applyFont="1" applyFill="1" applyBorder="1" applyAlignment="1">
      <alignment horizontal="center" vertical="top"/>
    </xf>
    <xf numFmtId="0" fontId="11" fillId="0" borderId="3" xfId="13" applyFont="1" applyFill="1" applyBorder="1" applyAlignment="1">
      <alignment horizontal="center" vertical="top"/>
    </xf>
    <xf numFmtId="0" fontId="11" fillId="0" borderId="6" xfId="13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8" fillId="2" borderId="8" xfId="13" applyNumberFormat="1" applyFont="1" applyFill="1" applyBorder="1" applyAlignment="1">
      <alignment horizontal="center" vertical="top"/>
    </xf>
    <xf numFmtId="49" fontId="28" fillId="2" borderId="9" xfId="13" applyNumberFormat="1" applyFont="1" applyFill="1" applyBorder="1" applyAlignment="1">
      <alignment horizontal="center" vertical="top"/>
    </xf>
    <xf numFmtId="49" fontId="28" fillId="2" borderId="10" xfId="13" applyNumberFormat="1" applyFont="1" applyFill="1" applyBorder="1" applyAlignment="1">
      <alignment horizontal="center" vertical="top"/>
    </xf>
    <xf numFmtId="49" fontId="28" fillId="2" borderId="7" xfId="13" applyNumberFormat="1" applyFont="1" applyFill="1" applyBorder="1" applyAlignment="1">
      <alignment horizontal="center" vertical="top"/>
    </xf>
    <xf numFmtId="49" fontId="28" fillId="2" borderId="5" xfId="13" applyNumberFormat="1" applyFont="1" applyFill="1" applyBorder="1" applyAlignment="1">
      <alignment horizontal="center" vertical="top"/>
    </xf>
    <xf numFmtId="49" fontId="28" fillId="2" borderId="11" xfId="13" applyNumberFormat="1" applyFont="1" applyFill="1" applyBorder="1" applyAlignment="1">
      <alignment horizontal="center" vertical="top"/>
    </xf>
    <xf numFmtId="43" fontId="28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top" wrapText="1"/>
    </xf>
    <xf numFmtId="0" fontId="11" fillId="0" borderId="2" xfId="13" applyFont="1" applyFill="1" applyBorder="1" applyAlignment="1">
      <alignment horizontal="center" vertical="top" wrapText="1"/>
    </xf>
    <xf numFmtId="0" fontId="11" fillId="0" borderId="6" xfId="13" applyFont="1" applyFill="1" applyBorder="1" applyAlignment="1">
      <alignment horizontal="center" vertical="top" wrapText="1"/>
    </xf>
    <xf numFmtId="0" fontId="11" fillId="0" borderId="3" xfId="13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3" fontId="15" fillId="2" borderId="15" xfId="1" applyFont="1" applyFill="1" applyBorder="1" applyAlignment="1">
      <alignment horizontal="center" vertical="center" wrapText="1"/>
    </xf>
    <xf numFmtId="43" fontId="15" fillId="2" borderId="16" xfId="1" applyFont="1" applyFill="1" applyBorder="1" applyAlignment="1">
      <alignment horizontal="center" vertical="center" wrapText="1"/>
    </xf>
    <xf numFmtId="43" fontId="15" fillId="2" borderId="17" xfId="1" applyFont="1" applyFill="1" applyBorder="1" applyAlignment="1">
      <alignment horizontal="center" vertical="center" wrapText="1"/>
    </xf>
    <xf numFmtId="188" fontId="26" fillId="13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/>
    <xf numFmtId="0" fontId="26" fillId="13" borderId="1" xfId="0" applyFont="1" applyFill="1" applyBorder="1" applyAlignment="1">
      <alignment horizontal="center" vertical="center" wrapText="1"/>
    </xf>
    <xf numFmtId="188" fontId="26" fillId="14" borderId="18" xfId="0" applyNumberFormat="1" applyFont="1" applyFill="1" applyBorder="1" applyAlignment="1">
      <alignment horizontal="center" vertical="center" wrapText="1"/>
    </xf>
    <xf numFmtId="0" fontId="27" fillId="7" borderId="19" xfId="0" applyFont="1" applyFill="1" applyBorder="1"/>
    <xf numFmtId="0" fontId="27" fillId="7" borderId="20" xfId="0" applyFont="1" applyFill="1" applyBorder="1"/>
    <xf numFmtId="0" fontId="26" fillId="14" borderId="21" xfId="0" applyFont="1" applyFill="1" applyBorder="1" applyAlignment="1">
      <alignment horizontal="center" vertical="center" wrapText="1"/>
    </xf>
    <xf numFmtId="0" fontId="27" fillId="7" borderId="22" xfId="0" applyFont="1" applyFill="1" applyBorder="1"/>
    <xf numFmtId="0" fontId="19" fillId="0" borderId="14" xfId="13" applyNumberFormat="1" applyFont="1" applyBorder="1" applyAlignment="1">
      <alignment horizontal="center"/>
    </xf>
    <xf numFmtId="0" fontId="9" fillId="6" borderId="5" xfId="13" applyNumberFormat="1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9" fillId="7" borderId="5" xfId="13" applyNumberFormat="1" applyFont="1" applyFill="1" applyBorder="1" applyAlignment="1">
      <alignment horizontal="center"/>
    </xf>
    <xf numFmtId="0" fontId="18" fillId="8" borderId="5" xfId="13" applyNumberFormat="1" applyFont="1" applyFill="1" applyBorder="1" applyAlignment="1">
      <alignment horizontal="center"/>
    </xf>
    <xf numFmtId="0" fontId="19" fillId="9" borderId="1" xfId="13" applyNumberFormat="1" applyFont="1" applyFill="1" applyBorder="1" applyAlignment="1">
      <alignment horizontal="center"/>
    </xf>
    <xf numFmtId="0" fontId="11" fillId="0" borderId="1" xfId="13" applyFont="1" applyFill="1" applyBorder="1" applyAlignment="1">
      <alignment horizontal="center" vertical="top"/>
    </xf>
    <xf numFmtId="49" fontId="11" fillId="0" borderId="1" xfId="13" applyNumberFormat="1" applyFont="1" applyFill="1" applyBorder="1" applyAlignment="1">
      <alignment horizontal="left" vertical="top" wrapText="1"/>
    </xf>
    <xf numFmtId="0" fontId="11" fillId="0" borderId="1" xfId="13" applyNumberFormat="1" applyFont="1" applyFill="1" applyBorder="1" applyAlignment="1">
      <alignment horizontal="center" vertical="top"/>
    </xf>
    <xf numFmtId="49" fontId="11" fillId="0" borderId="1" xfId="13" applyNumberFormat="1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3" fontId="25" fillId="2" borderId="1" xfId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6" borderId="5" xfId="0" applyFont="1" applyFill="1" applyBorder="1" applyAlignment="1">
      <alignment horizontal="center"/>
    </xf>
    <xf numFmtId="0" fontId="37" fillId="4" borderId="1" xfId="13" applyNumberFormat="1" applyFont="1" applyFill="1" applyBorder="1" applyAlignment="1">
      <alignment horizontal="center" vertical="top"/>
    </xf>
  </cellXfs>
  <cellStyles count="16">
    <cellStyle name="Comma" xfId="1" builtinId="3"/>
    <cellStyle name="Comma 2" xfId="2" xr:uid="{00000000-0005-0000-0000-000001000000}"/>
    <cellStyle name="Comma 2 2" xfId="5" xr:uid="{00000000-0005-0000-0000-000002000000}"/>
    <cellStyle name="Comma 2 3" xfId="7" xr:uid="{00000000-0005-0000-0000-000003000000}"/>
    <cellStyle name="Comma 2 4" xfId="8" xr:uid="{00000000-0005-0000-0000-000004000000}"/>
    <cellStyle name="Comma 3" xfId="14" xr:uid="{00000000-0005-0000-0000-000005000000}"/>
    <cellStyle name="Normal" xfId="0" builtinId="0"/>
    <cellStyle name="Normal 2" xfId="3" xr:uid="{00000000-0005-0000-0000-000007000000}"/>
    <cellStyle name="Normal 2 2" xfId="4" xr:uid="{00000000-0005-0000-0000-000008000000}"/>
    <cellStyle name="Normal 2 3" xfId="6" xr:uid="{00000000-0005-0000-0000-000009000000}"/>
    <cellStyle name="Normal 2 4" xfId="9" xr:uid="{00000000-0005-0000-0000-00000A000000}"/>
    <cellStyle name="Normal 2 5" xfId="13" xr:uid="{00000000-0005-0000-0000-00000B000000}"/>
    <cellStyle name="Normal 2 5 2" xfId="15" xr:uid="{00000000-0005-0000-0000-00000C000000}"/>
    <cellStyle name="Normal 3" xfId="12" xr:uid="{00000000-0005-0000-0000-00000D000000}"/>
    <cellStyle name="เครื่องหมายจุลภาค 2" xfId="11" xr:uid="{00000000-0005-0000-0000-00000E000000}"/>
    <cellStyle name="ปกติ 2" xfId="10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08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120" sqref="U120"/>
    </sheetView>
  </sheetViews>
  <sheetFormatPr defaultRowHeight="24"/>
  <cols>
    <col min="1" max="1" width="7.26953125" customWidth="1"/>
    <col min="2" max="2" width="18.7265625" customWidth="1"/>
    <col min="3" max="3" width="25.453125" customWidth="1"/>
    <col min="4" max="4" width="36.26953125" hidden="1" customWidth="1"/>
    <col min="5" max="5" width="17.26953125" hidden="1" customWidth="1"/>
    <col min="6" max="6" width="25.81640625" customWidth="1"/>
    <col min="7" max="14" width="8.7265625" hidden="1" customWidth="1"/>
    <col min="15" max="15" width="8.7265625" customWidth="1"/>
    <col min="16" max="16" width="20.54296875" customWidth="1"/>
    <col min="17" max="17" width="11.90625" style="1" hidden="1" customWidth="1"/>
    <col min="18" max="18" width="5.08984375" style="1" hidden="1" customWidth="1"/>
    <col min="19" max="19" width="7.90625" style="1" hidden="1" customWidth="1"/>
    <col min="20" max="20" width="5.90625" style="1" customWidth="1"/>
    <col min="21" max="21" width="6.54296875" style="1" customWidth="1"/>
    <col min="22" max="22" width="6.7265625" style="1" customWidth="1"/>
    <col min="23" max="23" width="44.08984375" style="16" customWidth="1"/>
    <col min="24" max="24" width="106.7265625" style="17" customWidth="1"/>
    <col min="25" max="25" width="8.26953125" style="306" customWidth="1"/>
    <col min="26" max="26" width="2.81640625" style="1" hidden="1" customWidth="1"/>
    <col min="27" max="27" width="5.7265625" style="1" hidden="1" customWidth="1"/>
    <col min="28" max="28" width="4.54296875" style="1" hidden="1" customWidth="1"/>
    <col min="29" max="29" width="12.90625" style="1" hidden="1" customWidth="1"/>
    <col min="30" max="30" width="12.6328125" style="22" hidden="1" customWidth="1"/>
    <col min="31" max="31" width="2.54296875" style="1" hidden="1" customWidth="1"/>
    <col min="32" max="32" width="5.08984375" style="1" hidden="1" customWidth="1"/>
    <col min="33" max="33" width="19.7265625" style="1" hidden="1" customWidth="1"/>
    <col min="34" max="34" width="9.6328125" style="71" hidden="1" customWidth="1"/>
    <col min="35" max="35" width="9.6328125" style="1" hidden="1" customWidth="1"/>
    <col min="36" max="36" width="3.54296875" style="1" hidden="1" customWidth="1"/>
    <col min="37" max="37" width="4.81640625" style="1" hidden="1" customWidth="1"/>
    <col min="38" max="40" width="9.81640625" style="1" hidden="1" customWidth="1"/>
    <col min="41" max="41" width="3.54296875" style="1" hidden="1" customWidth="1"/>
    <col min="42" max="42" width="5.36328125" style="1" hidden="1" customWidth="1"/>
    <col min="43" max="43" width="11.36328125" style="1" hidden="1" customWidth="1"/>
    <col min="44" max="44" width="12.54296875" style="1" hidden="1" customWidth="1"/>
    <col min="45" max="45" width="10.7265625" style="72" hidden="1" customWidth="1"/>
    <col min="46" max="46" width="3.6328125" style="1" hidden="1" customWidth="1"/>
    <col min="47" max="47" width="6.36328125" style="1" hidden="1" customWidth="1"/>
    <col min="48" max="49" width="9.81640625" style="1" hidden="1" customWidth="1"/>
    <col min="50" max="50" width="4.1796875" style="1" hidden="1" customWidth="1"/>
    <col min="51" max="51" width="5.1796875" style="1" hidden="1" customWidth="1"/>
    <col min="52" max="53" width="9.81640625" style="1" hidden="1" customWidth="1"/>
    <col min="54" max="54" width="7.81640625" style="1" hidden="1" customWidth="1"/>
    <col min="55" max="55" width="4.08984375" style="1" hidden="1" customWidth="1"/>
    <col min="56" max="56" width="5.08984375" style="1" hidden="1" customWidth="1"/>
    <col min="57" max="57" width="9.6328125" style="1" hidden="1" customWidth="1"/>
    <col min="58" max="58" width="13.453125" style="1" hidden="1" customWidth="1"/>
    <col min="59" max="59" width="9.6328125" style="1" hidden="1" customWidth="1"/>
    <col min="60" max="60" width="3.453125" style="1" hidden="1" customWidth="1"/>
    <col min="61" max="61" width="5.08984375" style="1" hidden="1" customWidth="1"/>
    <col min="62" max="62" width="9.6328125" style="1" hidden="1" customWidth="1"/>
    <col min="63" max="63" width="17.81640625" style="1" hidden="1" customWidth="1"/>
  </cols>
  <sheetData>
    <row r="1" spans="1:63" ht="29">
      <c r="A1" s="338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Q1"/>
      <c r="R1"/>
      <c r="S1"/>
      <c r="T1"/>
      <c r="U1"/>
      <c r="V1"/>
      <c r="W1"/>
      <c r="X1"/>
      <c r="Z1" s="326" t="s">
        <v>221</v>
      </c>
      <c r="AA1" s="326"/>
      <c r="AB1" s="326"/>
      <c r="AC1" s="326"/>
      <c r="AD1" s="326"/>
      <c r="AE1" s="322" t="s">
        <v>227</v>
      </c>
      <c r="AF1" s="322"/>
      <c r="AG1" s="322"/>
      <c r="AH1" s="322"/>
      <c r="AI1" s="322"/>
      <c r="AJ1" s="327" t="s">
        <v>228</v>
      </c>
      <c r="AK1" s="327"/>
      <c r="AL1" s="327"/>
      <c r="AM1" s="327"/>
      <c r="AN1" s="327"/>
      <c r="AO1" s="323" t="s">
        <v>281</v>
      </c>
      <c r="AP1" s="323"/>
      <c r="AQ1" s="323"/>
      <c r="AR1" s="323"/>
      <c r="AS1" s="323"/>
      <c r="AT1" s="328" t="s">
        <v>225</v>
      </c>
      <c r="AU1" s="328"/>
      <c r="AV1" s="328"/>
      <c r="AW1" s="328"/>
      <c r="AX1" s="321" t="s">
        <v>226</v>
      </c>
      <c r="AY1" s="321"/>
      <c r="AZ1" s="321"/>
      <c r="BA1" s="321"/>
      <c r="BB1" s="321"/>
      <c r="BC1" s="322" t="s">
        <v>222</v>
      </c>
      <c r="BD1" s="322"/>
      <c r="BE1" s="322"/>
      <c r="BF1" s="322"/>
      <c r="BG1" s="322"/>
      <c r="BH1" s="323" t="s">
        <v>224</v>
      </c>
      <c r="BI1" s="323"/>
      <c r="BJ1" s="323"/>
      <c r="BK1" s="323"/>
    </row>
    <row r="2" spans="1:63" ht="27" customHeight="1">
      <c r="A2" s="340" t="s">
        <v>230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2"/>
      <c r="Q2" s="346" t="s">
        <v>232</v>
      </c>
      <c r="R2" s="346"/>
      <c r="S2" s="346"/>
      <c r="T2" s="346"/>
      <c r="U2" s="346"/>
      <c r="V2" s="346"/>
      <c r="W2" s="346"/>
      <c r="X2" s="346"/>
      <c r="Z2" s="318" t="s">
        <v>232</v>
      </c>
      <c r="AA2" s="318"/>
      <c r="AB2" s="318"/>
      <c r="AC2" s="318"/>
      <c r="AD2" s="318"/>
      <c r="AE2" s="318" t="s">
        <v>232</v>
      </c>
      <c r="AF2" s="318"/>
      <c r="AG2" s="318"/>
      <c r="AH2" s="318"/>
      <c r="AI2" s="324" t="s">
        <v>282</v>
      </c>
      <c r="AJ2" s="318" t="s">
        <v>232</v>
      </c>
      <c r="AK2" s="318"/>
      <c r="AL2" s="318"/>
      <c r="AM2" s="318"/>
      <c r="AN2" s="324" t="s">
        <v>282</v>
      </c>
      <c r="AO2" s="318" t="s">
        <v>232</v>
      </c>
      <c r="AP2" s="318"/>
      <c r="AQ2" s="318"/>
      <c r="AR2" s="318"/>
      <c r="AS2" s="325" t="s">
        <v>283</v>
      </c>
      <c r="AT2" s="318" t="s">
        <v>232</v>
      </c>
      <c r="AU2" s="318"/>
      <c r="AV2" s="318"/>
      <c r="AW2" s="318"/>
      <c r="AX2" s="318" t="s">
        <v>232</v>
      </c>
      <c r="AY2" s="318"/>
      <c r="AZ2" s="318"/>
      <c r="BA2" s="318"/>
      <c r="BB2" s="325" t="s">
        <v>283</v>
      </c>
      <c r="BC2" s="318" t="s">
        <v>232</v>
      </c>
      <c r="BD2" s="318"/>
      <c r="BE2" s="318"/>
      <c r="BF2" s="318"/>
      <c r="BG2" s="324" t="s">
        <v>282</v>
      </c>
      <c r="BH2" s="318" t="s">
        <v>232</v>
      </c>
      <c r="BI2" s="318"/>
      <c r="BJ2" s="318"/>
      <c r="BK2" s="318"/>
    </row>
    <row r="3" spans="1:63" ht="27" customHeight="1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5"/>
      <c r="Q3" s="318" t="s">
        <v>233</v>
      </c>
      <c r="R3" s="318"/>
      <c r="S3" s="318"/>
      <c r="T3" s="308" t="s">
        <v>394</v>
      </c>
      <c r="U3" s="309"/>
      <c r="V3" s="309"/>
      <c r="W3" s="310"/>
      <c r="X3" s="347" t="s">
        <v>234</v>
      </c>
      <c r="Z3" s="318" t="s">
        <v>233</v>
      </c>
      <c r="AA3" s="318"/>
      <c r="AB3" s="318"/>
      <c r="AC3" s="318"/>
      <c r="AD3" s="320" t="s">
        <v>234</v>
      </c>
      <c r="AE3" s="318" t="s">
        <v>233</v>
      </c>
      <c r="AF3" s="318"/>
      <c r="AG3" s="318"/>
      <c r="AH3" s="319" t="s">
        <v>234</v>
      </c>
      <c r="AI3" s="324"/>
      <c r="AJ3" s="318" t="s">
        <v>233</v>
      </c>
      <c r="AK3" s="318"/>
      <c r="AL3" s="318"/>
      <c r="AM3" s="319" t="s">
        <v>234</v>
      </c>
      <c r="AN3" s="324"/>
      <c r="AO3" s="318" t="s">
        <v>233</v>
      </c>
      <c r="AP3" s="318"/>
      <c r="AQ3" s="318"/>
      <c r="AR3" s="311" t="s">
        <v>234</v>
      </c>
      <c r="AS3" s="325"/>
      <c r="AT3" s="318" t="s">
        <v>233</v>
      </c>
      <c r="AU3" s="318"/>
      <c r="AV3" s="318"/>
      <c r="AW3" s="311" t="s">
        <v>234</v>
      </c>
      <c r="AX3" s="318" t="s">
        <v>233</v>
      </c>
      <c r="AY3" s="318"/>
      <c r="AZ3" s="318"/>
      <c r="BA3" s="311" t="s">
        <v>234</v>
      </c>
      <c r="BB3" s="325"/>
      <c r="BC3" s="318" t="s">
        <v>233</v>
      </c>
      <c r="BD3" s="318"/>
      <c r="BE3" s="318"/>
      <c r="BF3" s="311" t="s">
        <v>234</v>
      </c>
      <c r="BG3" s="324"/>
      <c r="BH3" s="318" t="s">
        <v>233</v>
      </c>
      <c r="BI3" s="318"/>
      <c r="BJ3" s="318"/>
      <c r="BK3" s="311" t="s">
        <v>234</v>
      </c>
    </row>
    <row r="4" spans="1:63" ht="45.75" customHeight="1">
      <c r="A4" s="285" t="s">
        <v>0</v>
      </c>
      <c r="B4" s="285" t="s">
        <v>32</v>
      </c>
      <c r="C4" s="285" t="s">
        <v>3</v>
      </c>
      <c r="D4" s="285" t="s">
        <v>6</v>
      </c>
      <c r="E4" s="304" t="s">
        <v>33</v>
      </c>
      <c r="F4" s="285" t="s">
        <v>1</v>
      </c>
      <c r="G4" s="305" t="s">
        <v>228</v>
      </c>
      <c r="H4" s="305" t="s">
        <v>223</v>
      </c>
      <c r="I4" s="305" t="s">
        <v>221</v>
      </c>
      <c r="J4" s="305" t="s">
        <v>222</v>
      </c>
      <c r="K4" s="305" t="s">
        <v>224</v>
      </c>
      <c r="L4" s="305" t="s">
        <v>225</v>
      </c>
      <c r="M4" s="305" t="s">
        <v>226</v>
      </c>
      <c r="N4" s="305" t="s">
        <v>227</v>
      </c>
      <c r="O4" s="136" t="s">
        <v>229</v>
      </c>
      <c r="P4" s="136" t="s">
        <v>395</v>
      </c>
      <c r="Q4" s="73" t="s">
        <v>235</v>
      </c>
      <c r="R4" s="73" t="s">
        <v>236</v>
      </c>
      <c r="S4" s="73" t="s">
        <v>237</v>
      </c>
      <c r="T4" s="73" t="s">
        <v>235</v>
      </c>
      <c r="U4" s="73" t="s">
        <v>236</v>
      </c>
      <c r="V4" s="73" t="s">
        <v>414</v>
      </c>
      <c r="W4" s="73" t="s">
        <v>238</v>
      </c>
      <c r="X4" s="347"/>
      <c r="Z4" s="19" t="s">
        <v>235</v>
      </c>
      <c r="AA4" s="19" t="s">
        <v>236</v>
      </c>
      <c r="AB4" s="19" t="s">
        <v>284</v>
      </c>
      <c r="AC4" s="19" t="s">
        <v>238</v>
      </c>
      <c r="AD4" s="320"/>
      <c r="AE4" s="19" t="s">
        <v>235</v>
      </c>
      <c r="AF4" s="19" t="s">
        <v>236</v>
      </c>
      <c r="AG4" s="19" t="s">
        <v>237</v>
      </c>
      <c r="AH4" s="319"/>
      <c r="AI4" s="324"/>
      <c r="AJ4" s="19" t="s">
        <v>235</v>
      </c>
      <c r="AK4" s="19" t="s">
        <v>236</v>
      </c>
      <c r="AL4" s="19" t="s">
        <v>237</v>
      </c>
      <c r="AM4" s="319"/>
      <c r="AN4" s="324"/>
      <c r="AO4" s="19" t="s">
        <v>235</v>
      </c>
      <c r="AP4" s="19" t="s">
        <v>236</v>
      </c>
      <c r="AQ4" s="19" t="s">
        <v>237</v>
      </c>
      <c r="AR4" s="311"/>
      <c r="AS4" s="325"/>
      <c r="AT4" s="19" t="s">
        <v>235</v>
      </c>
      <c r="AU4" s="19" t="s">
        <v>236</v>
      </c>
      <c r="AV4" s="19" t="s">
        <v>237</v>
      </c>
      <c r="AW4" s="311"/>
      <c r="AX4" s="19" t="s">
        <v>235</v>
      </c>
      <c r="AY4" s="19" t="s">
        <v>236</v>
      </c>
      <c r="AZ4" s="19" t="s">
        <v>237</v>
      </c>
      <c r="BA4" s="311"/>
      <c r="BB4" s="325"/>
      <c r="BC4" s="19" t="s">
        <v>235</v>
      </c>
      <c r="BD4" s="19" t="s">
        <v>236</v>
      </c>
      <c r="BE4" s="19" t="s">
        <v>237</v>
      </c>
      <c r="BF4" s="311"/>
      <c r="BG4" s="324"/>
      <c r="BH4" s="19" t="s">
        <v>235</v>
      </c>
      <c r="BI4" s="19" t="s">
        <v>236</v>
      </c>
      <c r="BJ4" s="19" t="s">
        <v>237</v>
      </c>
      <c r="BK4" s="311"/>
    </row>
    <row r="5" spans="1:63" ht="52.5" customHeight="1">
      <c r="A5" s="329">
        <v>1</v>
      </c>
      <c r="B5" s="332" t="s">
        <v>34</v>
      </c>
      <c r="C5" s="23" t="s">
        <v>173</v>
      </c>
      <c r="D5" s="24" t="s">
        <v>172</v>
      </c>
      <c r="E5" s="25">
        <v>590</v>
      </c>
      <c r="F5" s="2" t="s">
        <v>43</v>
      </c>
      <c r="G5" s="26">
        <v>1010</v>
      </c>
      <c r="H5" s="80">
        <v>48</v>
      </c>
      <c r="I5" s="27">
        <v>475</v>
      </c>
      <c r="J5" s="80">
        <v>81</v>
      </c>
      <c r="K5" s="80">
        <v>81</v>
      </c>
      <c r="L5" s="28">
        <v>400</v>
      </c>
      <c r="M5" s="27">
        <v>165</v>
      </c>
      <c r="N5" s="80">
        <v>79</v>
      </c>
      <c r="O5" s="27">
        <f>SUM(G5:N5)</f>
        <v>2339</v>
      </c>
      <c r="P5" s="82">
        <f>O5*E5</f>
        <v>1380010</v>
      </c>
      <c r="Q5" s="6">
        <v>1111</v>
      </c>
      <c r="R5" s="7">
        <v>111</v>
      </c>
      <c r="S5" s="8">
        <v>1</v>
      </c>
      <c r="T5" s="385" t="s">
        <v>285</v>
      </c>
      <c r="U5" s="7"/>
      <c r="V5" s="8"/>
      <c r="W5" s="8" t="s">
        <v>239</v>
      </c>
      <c r="X5" s="9" t="s">
        <v>277</v>
      </c>
      <c r="Z5" s="39" t="s">
        <v>285</v>
      </c>
      <c r="AA5" s="40"/>
      <c r="AB5" s="40"/>
      <c r="AC5" s="41"/>
      <c r="AD5" s="42" t="s">
        <v>286</v>
      </c>
      <c r="AE5" s="43"/>
      <c r="AF5" s="44" t="s">
        <v>285</v>
      </c>
      <c r="AG5" s="45" t="s">
        <v>287</v>
      </c>
      <c r="AH5" s="46" t="s">
        <v>235</v>
      </c>
      <c r="AI5" s="43"/>
      <c r="AJ5" s="43"/>
      <c r="AK5" s="44" t="s">
        <v>285</v>
      </c>
      <c r="AL5" s="43" t="s">
        <v>288</v>
      </c>
      <c r="AM5" s="47" t="s">
        <v>235</v>
      </c>
      <c r="AN5" s="41"/>
      <c r="AO5" s="48"/>
      <c r="AP5" s="49"/>
      <c r="AQ5" s="48"/>
      <c r="AR5" s="50" t="s">
        <v>289</v>
      </c>
      <c r="AS5" s="51" t="s">
        <v>290</v>
      </c>
      <c r="AT5" s="44" t="s">
        <v>285</v>
      </c>
      <c r="AU5" s="43"/>
      <c r="AV5" s="41"/>
      <c r="AW5" s="41"/>
      <c r="AX5" s="44" t="s">
        <v>285</v>
      </c>
      <c r="AY5" s="43"/>
      <c r="AZ5" s="41"/>
      <c r="BA5" s="43"/>
      <c r="BB5" s="41"/>
      <c r="BC5" s="44" t="s">
        <v>285</v>
      </c>
      <c r="BD5" s="44" t="s">
        <v>285</v>
      </c>
      <c r="BE5" s="41"/>
      <c r="BF5" s="52" t="s">
        <v>291</v>
      </c>
      <c r="BG5" s="52" t="s">
        <v>292</v>
      </c>
      <c r="BH5" s="41"/>
      <c r="BI5" s="41"/>
      <c r="BJ5" s="41"/>
      <c r="BK5" s="53"/>
    </row>
    <row r="6" spans="1:63" ht="73.5" customHeight="1">
      <c r="A6" s="330"/>
      <c r="B6" s="333"/>
      <c r="C6" s="23" t="s">
        <v>38</v>
      </c>
      <c r="D6" s="24"/>
      <c r="E6" s="25">
        <v>910</v>
      </c>
      <c r="F6" s="2" t="s">
        <v>36</v>
      </c>
      <c r="G6" s="26">
        <v>0</v>
      </c>
      <c r="H6" s="80">
        <v>50</v>
      </c>
      <c r="I6" s="27">
        <v>47</v>
      </c>
      <c r="J6" s="80">
        <v>32</v>
      </c>
      <c r="K6" s="80">
        <v>150</v>
      </c>
      <c r="L6" s="29">
        <v>0</v>
      </c>
      <c r="M6" s="27">
        <v>43</v>
      </c>
      <c r="N6" s="80">
        <v>0</v>
      </c>
      <c r="O6" s="27">
        <f>SUM(G6:N6)</f>
        <v>322</v>
      </c>
      <c r="P6" s="82">
        <f>O6*E6</f>
        <v>293020</v>
      </c>
      <c r="Q6" s="6">
        <v>1111111</v>
      </c>
      <c r="R6" s="7"/>
      <c r="S6" s="7"/>
      <c r="T6" s="385" t="s">
        <v>285</v>
      </c>
      <c r="U6" s="7"/>
      <c r="V6" s="7"/>
      <c r="W6" s="10"/>
      <c r="X6" s="9" t="s">
        <v>279</v>
      </c>
      <c r="Z6" s="39" t="s">
        <v>285</v>
      </c>
      <c r="AA6" s="40"/>
      <c r="AB6" s="40"/>
      <c r="AC6" s="41"/>
      <c r="AD6" s="54"/>
      <c r="AE6" s="43"/>
      <c r="AF6" s="43"/>
      <c r="AG6" s="43"/>
      <c r="AH6" s="11"/>
      <c r="AI6" s="43"/>
      <c r="AJ6" s="44" t="s">
        <v>285</v>
      </c>
      <c r="AK6" s="43"/>
      <c r="AL6" s="41"/>
      <c r="AM6" s="47" t="s">
        <v>235</v>
      </c>
      <c r="AN6" s="41"/>
      <c r="AO6" s="44" t="s">
        <v>285</v>
      </c>
      <c r="AP6" s="55"/>
      <c r="AQ6" s="41"/>
      <c r="AR6" s="56" t="s">
        <v>289</v>
      </c>
      <c r="AS6" s="51" t="s">
        <v>293</v>
      </c>
      <c r="AT6" s="44" t="s">
        <v>285</v>
      </c>
      <c r="AU6" s="43"/>
      <c r="AV6" s="41"/>
      <c r="AW6" s="41"/>
      <c r="AX6" s="44" t="s">
        <v>285</v>
      </c>
      <c r="AY6" s="43"/>
      <c r="AZ6" s="41"/>
      <c r="BA6" s="43" t="s">
        <v>235</v>
      </c>
      <c r="BB6" s="41"/>
      <c r="BC6" s="44" t="s">
        <v>285</v>
      </c>
      <c r="BD6" s="43"/>
      <c r="BE6" s="41"/>
      <c r="BF6" s="53"/>
      <c r="BG6" s="41"/>
      <c r="BH6" s="44" t="s">
        <v>285</v>
      </c>
      <c r="BI6" s="43"/>
      <c r="BJ6" s="43"/>
      <c r="BK6" s="57" t="s">
        <v>294</v>
      </c>
    </row>
    <row r="7" spans="1:63" ht="29.5" customHeight="1">
      <c r="A7" s="330"/>
      <c r="B7" s="333"/>
      <c r="C7" s="23" t="s">
        <v>35</v>
      </c>
      <c r="D7" s="24" t="s">
        <v>37</v>
      </c>
      <c r="E7" s="25">
        <v>910</v>
      </c>
      <c r="F7" s="2" t="s">
        <v>36</v>
      </c>
      <c r="G7" s="26">
        <v>0</v>
      </c>
      <c r="H7" s="80">
        <v>0</v>
      </c>
      <c r="I7" s="27">
        <v>32</v>
      </c>
      <c r="J7" s="80">
        <v>80</v>
      </c>
      <c r="K7" s="80">
        <v>225</v>
      </c>
      <c r="L7" s="29">
        <v>0</v>
      </c>
      <c r="M7" s="27">
        <v>59</v>
      </c>
      <c r="N7" s="80">
        <v>0</v>
      </c>
      <c r="O7" s="27">
        <f>SUM(G7:N7)</f>
        <v>396</v>
      </c>
      <c r="P7" s="82">
        <f t="shared" ref="P7:P92" si="0">O7*E7</f>
        <v>360360</v>
      </c>
      <c r="Q7" s="6">
        <v>111111</v>
      </c>
      <c r="R7" s="7">
        <v>1</v>
      </c>
      <c r="S7" s="7"/>
      <c r="T7" s="385" t="s">
        <v>285</v>
      </c>
      <c r="U7" s="7"/>
      <c r="V7" s="7"/>
      <c r="W7" s="10"/>
      <c r="X7" s="9" t="s">
        <v>280</v>
      </c>
      <c r="Z7" s="39" t="s">
        <v>285</v>
      </c>
      <c r="AA7" s="40"/>
      <c r="AB7" s="40"/>
      <c r="AC7" s="41"/>
      <c r="AD7" s="54"/>
      <c r="AE7" s="43"/>
      <c r="AF7" s="43"/>
      <c r="AG7" s="43"/>
      <c r="AH7" s="11"/>
      <c r="AI7" s="43"/>
      <c r="AJ7" s="44" t="s">
        <v>285</v>
      </c>
      <c r="AK7" s="43"/>
      <c r="AL7" s="41"/>
      <c r="AM7" s="47" t="s">
        <v>235</v>
      </c>
      <c r="AN7" s="41"/>
      <c r="AO7" s="48"/>
      <c r="AP7" s="49"/>
      <c r="AQ7" s="48"/>
      <c r="AR7" s="50" t="s">
        <v>289</v>
      </c>
      <c r="AS7" s="51" t="s">
        <v>290</v>
      </c>
      <c r="AT7" s="44" t="s">
        <v>285</v>
      </c>
      <c r="AU7" s="43"/>
      <c r="AV7" s="41"/>
      <c r="AW7" s="41"/>
      <c r="AX7" s="44" t="s">
        <v>285</v>
      </c>
      <c r="AY7" s="44" t="s">
        <v>285</v>
      </c>
      <c r="AZ7" s="41"/>
      <c r="BA7" s="43" t="s">
        <v>235</v>
      </c>
      <c r="BB7" s="41"/>
      <c r="BC7" s="44" t="s">
        <v>285</v>
      </c>
      <c r="BD7" s="43"/>
      <c r="BE7" s="41"/>
      <c r="BF7" s="52" t="s">
        <v>295</v>
      </c>
      <c r="BG7" s="41"/>
      <c r="BH7" s="44" t="s">
        <v>285</v>
      </c>
      <c r="BI7" s="43"/>
      <c r="BJ7" s="43"/>
      <c r="BK7" s="52" t="s">
        <v>296</v>
      </c>
    </row>
    <row r="8" spans="1:63" ht="24" customHeight="1">
      <c r="A8" s="331"/>
      <c r="B8" s="334"/>
      <c r="C8" s="23" t="s">
        <v>171</v>
      </c>
      <c r="D8" s="24" t="s">
        <v>170</v>
      </c>
      <c r="E8" s="25">
        <v>370</v>
      </c>
      <c r="F8" s="2" t="s">
        <v>36</v>
      </c>
      <c r="G8" s="30">
        <v>0</v>
      </c>
      <c r="H8" s="80">
        <v>0</v>
      </c>
      <c r="I8" s="27">
        <v>0</v>
      </c>
      <c r="J8" s="80"/>
      <c r="K8" s="80">
        <v>10</v>
      </c>
      <c r="L8" s="29">
        <v>0</v>
      </c>
      <c r="M8" s="27">
        <v>5</v>
      </c>
      <c r="N8" s="80">
        <v>0</v>
      </c>
      <c r="O8" s="27">
        <f>SUM(G8:N8)</f>
        <v>15</v>
      </c>
      <c r="P8" s="82">
        <f t="shared" si="0"/>
        <v>5550</v>
      </c>
      <c r="Q8" s="6">
        <v>11</v>
      </c>
      <c r="R8" s="7">
        <v>1</v>
      </c>
      <c r="S8" s="7">
        <v>1</v>
      </c>
      <c r="T8" s="385" t="s">
        <v>285</v>
      </c>
      <c r="U8" s="7"/>
      <c r="V8" s="7"/>
      <c r="W8" s="10" t="s">
        <v>240</v>
      </c>
      <c r="X8" s="9" t="s">
        <v>432</v>
      </c>
      <c r="Z8" s="39" t="s">
        <v>285</v>
      </c>
      <c r="AA8" s="40"/>
      <c r="AB8" s="40"/>
      <c r="AC8" s="41"/>
      <c r="AD8" s="54"/>
      <c r="AE8" s="43"/>
      <c r="AF8" s="43"/>
      <c r="AG8" s="44" t="s">
        <v>285</v>
      </c>
      <c r="AH8" s="43"/>
      <c r="AI8" s="43" t="s">
        <v>297</v>
      </c>
      <c r="AJ8" s="43"/>
      <c r="AK8" s="43"/>
      <c r="AL8" s="41"/>
      <c r="AM8" s="47" t="s">
        <v>235</v>
      </c>
      <c r="AN8" s="41"/>
      <c r="AO8" s="48"/>
      <c r="AP8" s="49"/>
      <c r="AQ8" s="48"/>
      <c r="AR8" s="50" t="s">
        <v>289</v>
      </c>
      <c r="AS8" s="51" t="s">
        <v>290</v>
      </c>
      <c r="AT8" s="43"/>
      <c r="AU8" s="43"/>
      <c r="AV8" s="41"/>
      <c r="AW8" s="41"/>
      <c r="AX8" s="44"/>
      <c r="AY8" s="44" t="s">
        <v>285</v>
      </c>
      <c r="AZ8" s="41"/>
      <c r="BA8" s="43" t="s">
        <v>235</v>
      </c>
      <c r="BB8" s="41"/>
      <c r="BC8" s="41"/>
      <c r="BD8" s="41"/>
      <c r="BE8" s="41"/>
      <c r="BF8" s="53"/>
      <c r="BG8" s="41"/>
      <c r="BH8" s="44" t="s">
        <v>285</v>
      </c>
      <c r="BI8" s="43"/>
      <c r="BJ8" s="43"/>
      <c r="BK8" s="52" t="s">
        <v>298</v>
      </c>
    </row>
    <row r="9" spans="1:63" s="164" customFormat="1" ht="24" customHeight="1">
      <c r="A9" s="138"/>
      <c r="B9" s="139"/>
      <c r="C9" s="140"/>
      <c r="D9" s="141"/>
      <c r="E9" s="142"/>
      <c r="F9" s="143"/>
      <c r="G9" s="144"/>
      <c r="H9" s="145"/>
      <c r="I9" s="83"/>
      <c r="J9" s="145"/>
      <c r="K9" s="145"/>
      <c r="L9" s="146"/>
      <c r="M9" s="83"/>
      <c r="N9" s="145"/>
      <c r="O9" s="83">
        <f>SUM(O5:O8)</f>
        <v>3072</v>
      </c>
      <c r="P9" s="147">
        <f>SUM(P5:P8)</f>
        <v>2038940</v>
      </c>
      <c r="Q9" s="148"/>
      <c r="R9" s="148"/>
      <c r="S9" s="148"/>
      <c r="T9" s="148"/>
      <c r="U9" s="148"/>
      <c r="V9" s="148"/>
      <c r="W9" s="149"/>
      <c r="X9" s="150"/>
      <c r="Y9" s="306"/>
      <c r="Z9" s="155"/>
      <c r="AA9" s="155"/>
      <c r="AB9" s="155"/>
      <c r="AC9" s="156"/>
      <c r="AD9" s="157"/>
      <c r="AE9" s="158"/>
      <c r="AF9" s="158"/>
      <c r="AG9" s="158"/>
      <c r="AH9" s="158"/>
      <c r="AI9" s="158"/>
      <c r="AJ9" s="158"/>
      <c r="AK9" s="158"/>
      <c r="AL9" s="156"/>
      <c r="AM9" s="165"/>
      <c r="AN9" s="156"/>
      <c r="AO9" s="156"/>
      <c r="AP9" s="166"/>
      <c r="AQ9" s="156"/>
      <c r="AR9" s="161"/>
      <c r="AS9" s="162"/>
      <c r="AT9" s="158"/>
      <c r="AU9" s="158"/>
      <c r="AV9" s="156"/>
      <c r="AW9" s="156"/>
      <c r="AX9" s="158"/>
      <c r="AY9" s="158"/>
      <c r="AZ9" s="156"/>
      <c r="BA9" s="158"/>
      <c r="BB9" s="156"/>
      <c r="BC9" s="156"/>
      <c r="BD9" s="156"/>
      <c r="BE9" s="156"/>
      <c r="BF9" s="167"/>
      <c r="BG9" s="156"/>
      <c r="BH9" s="158"/>
      <c r="BI9" s="158"/>
      <c r="BJ9" s="158"/>
      <c r="BK9" s="163"/>
    </row>
    <row r="10" spans="1:63" ht="76" customHeight="1">
      <c r="A10" s="335">
        <v>2</v>
      </c>
      <c r="B10" s="332" t="s">
        <v>9</v>
      </c>
      <c r="C10" s="31" t="s">
        <v>169</v>
      </c>
      <c r="D10" s="79" t="s">
        <v>168</v>
      </c>
      <c r="E10" s="32">
        <v>337.05</v>
      </c>
      <c r="F10" s="2" t="s">
        <v>49</v>
      </c>
      <c r="G10" s="80">
        <v>195</v>
      </c>
      <c r="H10" s="80">
        <v>66</v>
      </c>
      <c r="I10" s="27">
        <v>135</v>
      </c>
      <c r="J10" s="80">
        <v>37</v>
      </c>
      <c r="K10" s="80">
        <v>120</v>
      </c>
      <c r="L10" s="29">
        <v>200</v>
      </c>
      <c r="M10" s="27">
        <v>88</v>
      </c>
      <c r="N10" s="80">
        <v>12</v>
      </c>
      <c r="O10" s="27">
        <f>SUM(G10:N10)</f>
        <v>853</v>
      </c>
      <c r="P10" s="82">
        <f t="shared" si="0"/>
        <v>287503.65000000002</v>
      </c>
      <c r="Q10" s="6">
        <v>1111111</v>
      </c>
      <c r="R10" s="7">
        <v>11</v>
      </c>
      <c r="S10" s="7"/>
      <c r="T10" s="385" t="s">
        <v>285</v>
      </c>
      <c r="U10" s="7"/>
      <c r="V10" s="7"/>
      <c r="W10" s="8" t="s">
        <v>278</v>
      </c>
      <c r="X10" s="9" t="s">
        <v>433</v>
      </c>
      <c r="Z10" s="39" t="s">
        <v>285</v>
      </c>
      <c r="AA10" s="40"/>
      <c r="AB10" s="40"/>
      <c r="AC10" s="41"/>
      <c r="AD10" s="54" t="s">
        <v>244</v>
      </c>
      <c r="AE10" s="44" t="s">
        <v>285</v>
      </c>
      <c r="AF10" s="43"/>
      <c r="AG10" s="43"/>
      <c r="AH10" s="46" t="s">
        <v>235</v>
      </c>
      <c r="AI10" s="43"/>
      <c r="AJ10" s="44" t="s">
        <v>285</v>
      </c>
      <c r="AK10" s="44" t="s">
        <v>285</v>
      </c>
      <c r="AL10" s="43" t="s">
        <v>299</v>
      </c>
      <c r="AM10" s="47" t="s">
        <v>235</v>
      </c>
      <c r="AN10" s="41"/>
      <c r="AO10" s="40"/>
      <c r="AP10" s="58"/>
      <c r="AQ10" s="56" t="s">
        <v>300</v>
      </c>
      <c r="AR10" s="56" t="s">
        <v>301</v>
      </c>
      <c r="AS10" s="51" t="s">
        <v>302</v>
      </c>
      <c r="AT10" s="44" t="s">
        <v>285</v>
      </c>
      <c r="AU10" s="43"/>
      <c r="AV10" s="41"/>
      <c r="AW10" s="41"/>
      <c r="AX10" s="44" t="s">
        <v>285</v>
      </c>
      <c r="AY10" s="44" t="s">
        <v>285</v>
      </c>
      <c r="AZ10" s="41"/>
      <c r="BA10" s="43" t="s">
        <v>235</v>
      </c>
      <c r="BB10" s="41"/>
      <c r="BC10" s="44" t="s">
        <v>285</v>
      </c>
      <c r="BD10" s="41"/>
      <c r="BE10" s="41"/>
      <c r="BF10" s="52" t="s">
        <v>303</v>
      </c>
      <c r="BG10" s="41"/>
      <c r="BH10" s="44" t="s">
        <v>285</v>
      </c>
      <c r="BI10" s="43"/>
      <c r="BJ10" s="43"/>
      <c r="BK10" s="52" t="s">
        <v>304</v>
      </c>
    </row>
    <row r="11" spans="1:63" ht="28">
      <c r="A11" s="336"/>
      <c r="B11" s="333"/>
      <c r="C11" s="31" t="s">
        <v>40</v>
      </c>
      <c r="D11" s="79" t="s">
        <v>42</v>
      </c>
      <c r="E11" s="32">
        <v>200</v>
      </c>
      <c r="F11" s="2" t="s">
        <v>41</v>
      </c>
      <c r="G11" s="80">
        <v>65</v>
      </c>
      <c r="H11" s="80">
        <v>0</v>
      </c>
      <c r="I11" s="27">
        <v>73</v>
      </c>
      <c r="J11" s="80">
        <v>10</v>
      </c>
      <c r="K11" s="80">
        <v>50</v>
      </c>
      <c r="L11" s="29">
        <v>0</v>
      </c>
      <c r="M11" s="27">
        <v>35</v>
      </c>
      <c r="N11" s="80">
        <v>0</v>
      </c>
      <c r="O11" s="27">
        <f t="shared" ref="O11:O12" si="1">SUM(G11:N11)</f>
        <v>233</v>
      </c>
      <c r="P11" s="82">
        <f t="shared" si="0"/>
        <v>46600</v>
      </c>
      <c r="Q11" s="6">
        <v>11111</v>
      </c>
      <c r="R11" s="7">
        <v>111</v>
      </c>
      <c r="S11" s="7">
        <v>1</v>
      </c>
      <c r="T11" s="385" t="s">
        <v>285</v>
      </c>
      <c r="U11" s="7"/>
      <c r="V11" s="7"/>
      <c r="W11" s="7" t="s">
        <v>241</v>
      </c>
      <c r="X11" s="9" t="s">
        <v>242</v>
      </c>
      <c r="Z11" s="39" t="s">
        <v>285</v>
      </c>
      <c r="AA11" s="40"/>
      <c r="AB11" s="40"/>
      <c r="AC11" s="41"/>
      <c r="AD11" s="54" t="s">
        <v>243</v>
      </c>
      <c r="AE11" s="43"/>
      <c r="AF11" s="43"/>
      <c r="AG11" s="43"/>
      <c r="AH11" s="11"/>
      <c r="AI11" s="43"/>
      <c r="AJ11" s="44" t="s">
        <v>285</v>
      </c>
      <c r="AK11" s="44" t="s">
        <v>285</v>
      </c>
      <c r="AL11" s="43" t="s">
        <v>299</v>
      </c>
      <c r="AM11" s="47" t="s">
        <v>305</v>
      </c>
      <c r="AN11" s="41"/>
      <c r="AO11" s="47"/>
      <c r="AP11" s="44" t="s">
        <v>285</v>
      </c>
      <c r="AQ11" s="41"/>
      <c r="AR11" s="56" t="s">
        <v>289</v>
      </c>
      <c r="AS11" s="51" t="s">
        <v>302</v>
      </c>
      <c r="AT11" s="43"/>
      <c r="AU11" s="43"/>
      <c r="AV11" s="44" t="s">
        <v>285</v>
      </c>
      <c r="AW11" s="41"/>
      <c r="AX11" s="44" t="s">
        <v>285</v>
      </c>
      <c r="AY11" s="44" t="s">
        <v>285</v>
      </c>
      <c r="AZ11" s="41"/>
      <c r="BA11" s="43" t="s">
        <v>235</v>
      </c>
      <c r="BB11" s="41"/>
      <c r="BC11" s="44" t="s">
        <v>285</v>
      </c>
      <c r="BD11" s="41"/>
      <c r="BE11" s="41"/>
      <c r="BF11" s="53" t="s">
        <v>306</v>
      </c>
      <c r="BG11" s="41"/>
      <c r="BH11" s="44" t="s">
        <v>285</v>
      </c>
      <c r="BI11" s="43"/>
      <c r="BJ11" s="43"/>
      <c r="BK11" s="52" t="s">
        <v>307</v>
      </c>
    </row>
    <row r="12" spans="1:63" ht="34" customHeight="1">
      <c r="A12" s="337"/>
      <c r="B12" s="334"/>
      <c r="C12" s="31" t="s">
        <v>167</v>
      </c>
      <c r="D12" s="79" t="s">
        <v>166</v>
      </c>
      <c r="E12" s="32">
        <v>1000.45</v>
      </c>
      <c r="F12" s="2" t="s">
        <v>44</v>
      </c>
      <c r="G12" s="80">
        <v>34</v>
      </c>
      <c r="H12" s="80">
        <v>113</v>
      </c>
      <c r="I12" s="27">
        <v>37</v>
      </c>
      <c r="J12" s="80">
        <v>92</v>
      </c>
      <c r="K12" s="80">
        <v>150</v>
      </c>
      <c r="L12" s="29">
        <v>0</v>
      </c>
      <c r="M12" s="27">
        <v>20</v>
      </c>
      <c r="N12" s="80">
        <v>0</v>
      </c>
      <c r="O12" s="27">
        <f t="shared" si="1"/>
        <v>446</v>
      </c>
      <c r="P12" s="82">
        <f t="shared" si="0"/>
        <v>446200.7</v>
      </c>
      <c r="Q12" s="6">
        <v>111111</v>
      </c>
      <c r="R12" s="7">
        <v>11</v>
      </c>
      <c r="S12" s="7"/>
      <c r="T12" s="385" t="s">
        <v>285</v>
      </c>
      <c r="U12" s="7"/>
      <c r="V12" s="7"/>
      <c r="W12" s="10"/>
      <c r="X12" s="9" t="s">
        <v>434</v>
      </c>
      <c r="Z12" s="40"/>
      <c r="AA12" s="39" t="s">
        <v>285</v>
      </c>
      <c r="AB12" s="40"/>
      <c r="AC12" s="41"/>
      <c r="AD12" s="54"/>
      <c r="AE12" s="43"/>
      <c r="AF12" s="43"/>
      <c r="AG12" s="43"/>
      <c r="AH12" s="11"/>
      <c r="AI12" s="43"/>
      <c r="AJ12" s="44" t="s">
        <v>285</v>
      </c>
      <c r="AK12" s="43"/>
      <c r="AL12" s="43"/>
      <c r="AM12" s="41"/>
      <c r="AN12" s="41"/>
      <c r="AO12" s="44" t="s">
        <v>285</v>
      </c>
      <c r="AP12" s="59"/>
      <c r="AQ12" s="41"/>
      <c r="AR12" s="56" t="s">
        <v>308</v>
      </c>
      <c r="AS12" s="51" t="s">
        <v>309</v>
      </c>
      <c r="AT12" s="44" t="s">
        <v>285</v>
      </c>
      <c r="AU12" s="43"/>
      <c r="AV12" s="41"/>
      <c r="AW12" s="41"/>
      <c r="AX12" s="44" t="s">
        <v>285</v>
      </c>
      <c r="AY12" s="43"/>
      <c r="AZ12" s="41"/>
      <c r="BA12" s="43" t="s">
        <v>235</v>
      </c>
      <c r="BB12" s="41"/>
      <c r="BC12" s="44" t="s">
        <v>285</v>
      </c>
      <c r="BD12" s="41"/>
      <c r="BE12" s="41"/>
      <c r="BF12" s="52" t="s">
        <v>310</v>
      </c>
      <c r="BG12" s="41"/>
      <c r="BH12" s="44" t="s">
        <v>285</v>
      </c>
      <c r="BI12" s="43"/>
      <c r="BJ12" s="43"/>
      <c r="BK12" s="52" t="s">
        <v>311</v>
      </c>
    </row>
    <row r="13" spans="1:63" s="164" customFormat="1" ht="24" customHeight="1">
      <c r="A13" s="151"/>
      <c r="B13" s="139"/>
      <c r="C13" s="152"/>
      <c r="D13" s="153"/>
      <c r="E13" s="154"/>
      <c r="F13" s="143"/>
      <c r="G13" s="145"/>
      <c r="H13" s="145"/>
      <c r="I13" s="83"/>
      <c r="J13" s="145"/>
      <c r="K13" s="145"/>
      <c r="L13" s="146"/>
      <c r="M13" s="83"/>
      <c r="N13" s="145"/>
      <c r="O13" s="83">
        <f>SUM(O10:O12)</f>
        <v>1532</v>
      </c>
      <c r="P13" s="147">
        <f>SUM(P10:P12)</f>
        <v>780304.35000000009</v>
      </c>
      <c r="Q13" s="148"/>
      <c r="R13" s="148"/>
      <c r="S13" s="148"/>
      <c r="T13" s="148"/>
      <c r="U13" s="148"/>
      <c r="V13" s="148"/>
      <c r="W13" s="149"/>
      <c r="X13" s="150"/>
      <c r="Y13" s="306"/>
      <c r="Z13" s="155"/>
      <c r="AA13" s="155"/>
      <c r="AB13" s="155"/>
      <c r="AC13" s="156"/>
      <c r="AD13" s="157"/>
      <c r="AE13" s="158"/>
      <c r="AF13" s="158"/>
      <c r="AG13" s="158"/>
      <c r="AH13" s="159"/>
      <c r="AI13" s="158"/>
      <c r="AJ13" s="158"/>
      <c r="AK13" s="158"/>
      <c r="AL13" s="158"/>
      <c r="AM13" s="156"/>
      <c r="AN13" s="156"/>
      <c r="AO13" s="158"/>
      <c r="AP13" s="160"/>
      <c r="AQ13" s="156"/>
      <c r="AR13" s="161"/>
      <c r="AS13" s="162"/>
      <c r="AT13" s="158"/>
      <c r="AU13" s="158"/>
      <c r="AV13" s="156"/>
      <c r="AW13" s="156"/>
      <c r="AX13" s="158"/>
      <c r="AY13" s="158"/>
      <c r="AZ13" s="156"/>
      <c r="BA13" s="158"/>
      <c r="BB13" s="156"/>
      <c r="BC13" s="158"/>
      <c r="BD13" s="156"/>
      <c r="BE13" s="156"/>
      <c r="BF13" s="163"/>
      <c r="BG13" s="156"/>
      <c r="BH13" s="158"/>
      <c r="BI13" s="158"/>
      <c r="BJ13" s="158"/>
      <c r="BK13" s="163"/>
    </row>
    <row r="14" spans="1:63" ht="26.5" customHeight="1">
      <c r="A14" s="335">
        <v>3.1</v>
      </c>
      <c r="B14" s="332" t="s">
        <v>165</v>
      </c>
      <c r="C14" s="3" t="s">
        <v>164</v>
      </c>
      <c r="D14" s="79" t="s">
        <v>163</v>
      </c>
      <c r="E14" s="32">
        <v>2200</v>
      </c>
      <c r="F14" s="24" t="s">
        <v>36</v>
      </c>
      <c r="G14" s="80">
        <v>32</v>
      </c>
      <c r="H14" s="80">
        <v>8</v>
      </c>
      <c r="I14" s="27">
        <v>25</v>
      </c>
      <c r="J14" s="80">
        <v>3</v>
      </c>
      <c r="K14" s="80">
        <v>10</v>
      </c>
      <c r="L14" s="29">
        <v>0</v>
      </c>
      <c r="M14" s="27">
        <v>11</v>
      </c>
      <c r="N14" s="80">
        <v>5</v>
      </c>
      <c r="O14" s="27">
        <f>SUM(G14:N14)</f>
        <v>94</v>
      </c>
      <c r="P14" s="82">
        <f t="shared" si="0"/>
        <v>206800</v>
      </c>
      <c r="Q14" s="6">
        <v>11111111</v>
      </c>
      <c r="R14" s="7"/>
      <c r="S14" s="7"/>
      <c r="T14" s="385" t="s">
        <v>285</v>
      </c>
      <c r="U14" s="7"/>
      <c r="V14" s="7"/>
      <c r="W14" s="10"/>
      <c r="X14" s="9" t="s">
        <v>435</v>
      </c>
      <c r="Z14" s="39" t="s">
        <v>285</v>
      </c>
      <c r="AA14" s="40"/>
      <c r="AB14" s="40"/>
      <c r="AC14" s="41"/>
      <c r="AD14" s="54" t="s">
        <v>312</v>
      </c>
      <c r="AE14" s="44" t="s">
        <v>285</v>
      </c>
      <c r="AF14" s="43"/>
      <c r="AG14" s="43"/>
      <c r="AH14" s="45" t="s">
        <v>313</v>
      </c>
      <c r="AI14" s="43"/>
      <c r="AJ14" s="44" t="s">
        <v>285</v>
      </c>
      <c r="AK14" s="41"/>
      <c r="AL14" s="41"/>
      <c r="AM14" s="60" t="s">
        <v>235</v>
      </c>
      <c r="AN14" s="61"/>
      <c r="AO14" s="44" t="s">
        <v>285</v>
      </c>
      <c r="AP14" s="59"/>
      <c r="AQ14" s="41"/>
      <c r="AR14" s="56" t="s">
        <v>289</v>
      </c>
      <c r="AS14" s="51" t="s">
        <v>309</v>
      </c>
      <c r="AT14" s="44" t="s">
        <v>285</v>
      </c>
      <c r="AU14" s="43"/>
      <c r="AV14" s="41"/>
      <c r="AW14" s="41"/>
      <c r="AX14" s="44" t="s">
        <v>285</v>
      </c>
      <c r="AY14" s="41"/>
      <c r="AZ14" s="41"/>
      <c r="BA14" s="43" t="s">
        <v>235</v>
      </c>
      <c r="BB14" s="43" t="s">
        <v>314</v>
      </c>
      <c r="BC14" s="44" t="s">
        <v>285</v>
      </c>
      <c r="BD14" s="41"/>
      <c r="BE14" s="41"/>
      <c r="BF14" s="52" t="s">
        <v>295</v>
      </c>
      <c r="BG14" s="41"/>
      <c r="BH14" s="44" t="s">
        <v>285</v>
      </c>
      <c r="BI14" s="43"/>
      <c r="BJ14" s="43"/>
      <c r="BK14" s="52" t="s">
        <v>315</v>
      </c>
    </row>
    <row r="15" spans="1:63" ht="23.5" customHeight="1">
      <c r="A15" s="336"/>
      <c r="B15" s="333"/>
      <c r="C15" s="31" t="s">
        <v>162</v>
      </c>
      <c r="D15" s="79" t="s">
        <v>161</v>
      </c>
      <c r="E15" s="32">
        <v>3750</v>
      </c>
      <c r="F15" s="24" t="s">
        <v>36</v>
      </c>
      <c r="G15" s="80">
        <v>0</v>
      </c>
      <c r="H15" s="80">
        <v>0</v>
      </c>
      <c r="I15" s="27">
        <v>11</v>
      </c>
      <c r="J15" s="80">
        <v>1</v>
      </c>
      <c r="K15" s="80">
        <v>1</v>
      </c>
      <c r="L15" s="29">
        <v>0</v>
      </c>
      <c r="M15" s="27">
        <v>2</v>
      </c>
      <c r="N15" s="80">
        <v>0</v>
      </c>
      <c r="O15" s="27">
        <f t="shared" ref="O15:O17" si="2">SUM(G15:N15)</f>
        <v>15</v>
      </c>
      <c r="P15" s="82">
        <f t="shared" si="0"/>
        <v>56250</v>
      </c>
      <c r="Q15" s="6">
        <v>111</v>
      </c>
      <c r="R15" s="7"/>
      <c r="S15" s="7"/>
      <c r="T15" s="385" t="s">
        <v>285</v>
      </c>
      <c r="U15" s="7"/>
      <c r="V15" s="7"/>
      <c r="W15" s="10"/>
      <c r="X15" s="9"/>
      <c r="Z15" s="39" t="s">
        <v>285</v>
      </c>
      <c r="AA15" s="40"/>
      <c r="AB15" s="40"/>
      <c r="AC15" s="41"/>
      <c r="AD15" s="54"/>
      <c r="AE15" s="44" t="s">
        <v>285</v>
      </c>
      <c r="AF15" s="43"/>
      <c r="AG15" s="43"/>
      <c r="AH15" s="11"/>
      <c r="AI15" s="43"/>
      <c r="AJ15" s="41"/>
      <c r="AK15" s="41"/>
      <c r="AL15" s="41"/>
      <c r="AM15" s="61"/>
      <c r="AN15" s="61"/>
      <c r="AO15" s="48"/>
      <c r="AP15" s="62"/>
      <c r="AQ15" s="48"/>
      <c r="AR15" s="56" t="s">
        <v>289</v>
      </c>
      <c r="AS15" s="51" t="s">
        <v>290</v>
      </c>
      <c r="AT15" s="41"/>
      <c r="AU15" s="41"/>
      <c r="AV15" s="41"/>
      <c r="AW15" s="41"/>
      <c r="AX15" s="44" t="s">
        <v>285</v>
      </c>
      <c r="AY15" s="41"/>
      <c r="AZ15" s="41"/>
      <c r="BA15" s="41"/>
      <c r="BB15" s="41"/>
      <c r="BC15" s="41"/>
      <c r="BD15" s="41"/>
      <c r="BE15" s="41"/>
      <c r="BF15" s="53"/>
      <c r="BG15" s="41"/>
      <c r="BH15" s="41"/>
      <c r="BI15" s="41"/>
      <c r="BJ15" s="41"/>
      <c r="BK15" s="53"/>
    </row>
    <row r="16" spans="1:63" ht="23" customHeight="1">
      <c r="A16" s="336"/>
      <c r="B16" s="333"/>
      <c r="C16" s="31" t="s">
        <v>160</v>
      </c>
      <c r="D16" s="79" t="s">
        <v>45</v>
      </c>
      <c r="E16" s="32">
        <v>3899.08</v>
      </c>
      <c r="F16" s="2" t="s">
        <v>44</v>
      </c>
      <c r="G16" s="80">
        <v>0</v>
      </c>
      <c r="H16" s="80">
        <v>0</v>
      </c>
      <c r="I16" s="27">
        <v>0</v>
      </c>
      <c r="J16" s="80"/>
      <c r="K16" s="80">
        <v>0</v>
      </c>
      <c r="L16" s="29">
        <v>0</v>
      </c>
      <c r="M16" s="27">
        <v>0</v>
      </c>
      <c r="N16" s="80">
        <v>0</v>
      </c>
      <c r="O16" s="27">
        <f t="shared" si="2"/>
        <v>0</v>
      </c>
      <c r="P16" s="82">
        <f t="shared" si="0"/>
        <v>0</v>
      </c>
      <c r="Q16" s="6">
        <v>1</v>
      </c>
      <c r="R16" s="7"/>
      <c r="S16" s="7"/>
      <c r="T16" s="385" t="s">
        <v>285</v>
      </c>
      <c r="U16" s="7"/>
      <c r="V16" s="7"/>
      <c r="W16" s="10"/>
      <c r="X16" s="9"/>
      <c r="Z16" s="39" t="s">
        <v>285</v>
      </c>
      <c r="AA16" s="40"/>
      <c r="AB16" s="40"/>
      <c r="AC16" s="41"/>
      <c r="AD16" s="54"/>
      <c r="AE16" s="41"/>
      <c r="AF16" s="41"/>
      <c r="AG16" s="41"/>
      <c r="AH16" s="7"/>
      <c r="AI16" s="41"/>
      <c r="AJ16" s="41"/>
      <c r="AK16" s="41"/>
      <c r="AL16" s="41"/>
      <c r="AM16" s="61"/>
      <c r="AN16" s="61"/>
      <c r="AO16" s="48"/>
      <c r="AP16" s="62"/>
      <c r="AQ16" s="48"/>
      <c r="AR16" s="56" t="s">
        <v>289</v>
      </c>
      <c r="AS16" s="51" t="s">
        <v>290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53"/>
      <c r="BG16" s="41"/>
      <c r="BH16" s="41"/>
      <c r="BI16" s="41"/>
      <c r="BJ16" s="41"/>
      <c r="BK16" s="53"/>
    </row>
    <row r="17" spans="1:63" ht="24" customHeight="1">
      <c r="A17" s="337"/>
      <c r="B17" s="334"/>
      <c r="C17" s="31" t="s">
        <v>159</v>
      </c>
      <c r="D17" s="79" t="s">
        <v>158</v>
      </c>
      <c r="E17" s="32">
        <v>3899.08</v>
      </c>
      <c r="F17" s="2" t="s">
        <v>44</v>
      </c>
      <c r="G17" s="80">
        <v>0</v>
      </c>
      <c r="H17" s="80">
        <v>4</v>
      </c>
      <c r="I17" s="27">
        <v>0</v>
      </c>
      <c r="J17" s="80"/>
      <c r="K17" s="80">
        <v>0</v>
      </c>
      <c r="L17" s="29">
        <v>0</v>
      </c>
      <c r="M17" s="27">
        <v>0</v>
      </c>
      <c r="N17" s="80">
        <v>0</v>
      </c>
      <c r="O17" s="27">
        <f t="shared" si="2"/>
        <v>4</v>
      </c>
      <c r="P17" s="82">
        <f t="shared" si="0"/>
        <v>15596.32</v>
      </c>
      <c r="Q17" s="6">
        <v>11</v>
      </c>
      <c r="R17" s="7"/>
      <c r="S17" s="7"/>
      <c r="T17" s="385" t="s">
        <v>285</v>
      </c>
      <c r="U17" s="7"/>
      <c r="V17" s="7"/>
      <c r="W17" s="10"/>
      <c r="X17" s="9" t="s">
        <v>243</v>
      </c>
      <c r="Z17" s="39" t="s">
        <v>285</v>
      </c>
      <c r="AA17" s="40"/>
      <c r="AB17" s="40"/>
      <c r="AC17" s="41"/>
      <c r="AD17" s="54" t="s">
        <v>316</v>
      </c>
      <c r="AE17" s="41"/>
      <c r="AF17" s="41"/>
      <c r="AG17" s="41"/>
      <c r="AH17" s="7"/>
      <c r="AI17" s="41"/>
      <c r="AJ17" s="41"/>
      <c r="AK17" s="41"/>
      <c r="AL17" s="41"/>
      <c r="AM17" s="61"/>
      <c r="AN17" s="61"/>
      <c r="AO17" s="44" t="s">
        <v>285</v>
      </c>
      <c r="AP17" s="58"/>
      <c r="AQ17" s="41"/>
      <c r="AR17" s="56" t="s">
        <v>289</v>
      </c>
      <c r="AS17" s="51" t="s">
        <v>302</v>
      </c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53"/>
      <c r="BG17" s="41"/>
      <c r="BH17" s="41"/>
      <c r="BI17" s="41"/>
      <c r="BJ17" s="41"/>
      <c r="BK17" s="53"/>
    </row>
    <row r="18" spans="1:63" s="164" customFormat="1" ht="24" customHeight="1">
      <c r="A18" s="151"/>
      <c r="B18" s="139"/>
      <c r="C18" s="152"/>
      <c r="D18" s="153"/>
      <c r="E18" s="154"/>
      <c r="F18" s="143"/>
      <c r="G18" s="145"/>
      <c r="H18" s="145"/>
      <c r="I18" s="83"/>
      <c r="J18" s="145"/>
      <c r="K18" s="145"/>
      <c r="L18" s="146"/>
      <c r="M18" s="83"/>
      <c r="N18" s="145"/>
      <c r="O18" s="83">
        <f>SUM(O14:O17)</f>
        <v>113</v>
      </c>
      <c r="P18" s="147">
        <f>SUM(P14:P17)</f>
        <v>278646.32</v>
      </c>
      <c r="Q18" s="148"/>
      <c r="R18" s="148"/>
      <c r="S18" s="148"/>
      <c r="T18" s="148"/>
      <c r="U18" s="148"/>
      <c r="V18" s="148"/>
      <c r="W18" s="149"/>
      <c r="X18" s="150"/>
      <c r="Y18" s="306"/>
      <c r="Z18" s="155"/>
      <c r="AA18" s="155"/>
      <c r="AB18" s="155"/>
      <c r="AC18" s="156"/>
      <c r="AD18" s="157"/>
      <c r="AE18" s="156"/>
      <c r="AF18" s="156"/>
      <c r="AG18" s="156"/>
      <c r="AH18" s="148"/>
      <c r="AI18" s="156"/>
      <c r="AJ18" s="156"/>
      <c r="AK18" s="156"/>
      <c r="AL18" s="156"/>
      <c r="AM18" s="156"/>
      <c r="AN18" s="156"/>
      <c r="AO18" s="158"/>
      <c r="AP18" s="168"/>
      <c r="AQ18" s="156"/>
      <c r="AR18" s="161"/>
      <c r="AS18" s="162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67"/>
      <c r="BG18" s="156"/>
      <c r="BH18" s="156"/>
      <c r="BI18" s="156"/>
      <c r="BJ18" s="156"/>
      <c r="BK18" s="167"/>
    </row>
    <row r="19" spans="1:63" ht="21" customHeight="1">
      <c r="A19" s="329">
        <v>3.2</v>
      </c>
      <c r="B19" s="332" t="s">
        <v>157</v>
      </c>
      <c r="C19" s="31" t="s">
        <v>156</v>
      </c>
      <c r="D19" s="79" t="s">
        <v>155</v>
      </c>
      <c r="E19" s="32">
        <v>1800</v>
      </c>
      <c r="F19" s="24" t="s">
        <v>36</v>
      </c>
      <c r="G19" s="80">
        <v>1</v>
      </c>
      <c r="H19" s="80">
        <v>0</v>
      </c>
      <c r="I19" s="27">
        <v>10</v>
      </c>
      <c r="J19" s="80"/>
      <c r="K19" s="80">
        <v>0</v>
      </c>
      <c r="L19" s="29">
        <v>0</v>
      </c>
      <c r="M19" s="27">
        <v>2</v>
      </c>
      <c r="N19" s="80">
        <v>0</v>
      </c>
      <c r="O19" s="27">
        <f>SUM(G19:N19)</f>
        <v>13</v>
      </c>
      <c r="P19" s="82">
        <f t="shared" si="0"/>
        <v>23400</v>
      </c>
      <c r="Q19" s="6">
        <v>11</v>
      </c>
      <c r="R19" s="7"/>
      <c r="S19" s="7"/>
      <c r="T19" s="385" t="s">
        <v>285</v>
      </c>
      <c r="U19" s="7"/>
      <c r="V19" s="7"/>
      <c r="W19" s="10"/>
      <c r="X19" s="12" t="s">
        <v>244</v>
      </c>
      <c r="Z19" s="39" t="s">
        <v>285</v>
      </c>
      <c r="AA19" s="40"/>
      <c r="AB19" s="40"/>
      <c r="AC19" s="41"/>
      <c r="AD19" s="63" t="s">
        <v>316</v>
      </c>
      <c r="AE19" s="41"/>
      <c r="AF19" s="41"/>
      <c r="AG19" s="41"/>
      <c r="AH19" s="7"/>
      <c r="AI19" s="41"/>
      <c r="AJ19" s="41"/>
      <c r="AK19" s="41"/>
      <c r="AL19" s="43"/>
      <c r="AM19" s="60" t="s">
        <v>235</v>
      </c>
      <c r="AN19" s="64"/>
      <c r="AO19" s="48"/>
      <c r="AP19" s="62"/>
      <c r="AQ19" s="48"/>
      <c r="AR19" s="56" t="s">
        <v>289</v>
      </c>
      <c r="AS19" s="51" t="s">
        <v>290</v>
      </c>
      <c r="AT19" s="41"/>
      <c r="AU19" s="41"/>
      <c r="AV19" s="41"/>
      <c r="AW19" s="41"/>
      <c r="AX19" s="44" t="s">
        <v>285</v>
      </c>
      <c r="AY19" s="41"/>
      <c r="AZ19" s="41"/>
      <c r="BA19" s="41"/>
      <c r="BB19" s="41"/>
      <c r="BC19" s="41"/>
      <c r="BD19" s="41"/>
      <c r="BE19" s="41"/>
      <c r="BF19" s="53"/>
      <c r="BG19" s="41"/>
      <c r="BH19" s="41"/>
      <c r="BI19" s="41"/>
      <c r="BJ19" s="41"/>
      <c r="BK19" s="53"/>
    </row>
    <row r="20" spans="1:63" ht="47" customHeight="1">
      <c r="A20" s="330"/>
      <c r="B20" s="333"/>
      <c r="C20" s="79" t="s">
        <v>154</v>
      </c>
      <c r="D20" s="79" t="s">
        <v>153</v>
      </c>
      <c r="E20" s="32">
        <v>1900</v>
      </c>
      <c r="F20" s="24" t="s">
        <v>36</v>
      </c>
      <c r="G20" s="80">
        <v>11</v>
      </c>
      <c r="H20" s="80">
        <v>39</v>
      </c>
      <c r="I20" s="27">
        <v>11</v>
      </c>
      <c r="J20" s="80">
        <v>5</v>
      </c>
      <c r="K20" s="80">
        <v>17</v>
      </c>
      <c r="L20" s="29">
        <v>0</v>
      </c>
      <c r="M20" s="27">
        <v>1</v>
      </c>
      <c r="N20" s="80">
        <v>0</v>
      </c>
      <c r="O20" s="27">
        <f>SUM(G20:N20)</f>
        <v>84</v>
      </c>
      <c r="P20" s="82">
        <f t="shared" si="0"/>
        <v>159600</v>
      </c>
      <c r="Q20" s="6">
        <v>11111</v>
      </c>
      <c r="R20" s="7">
        <v>1</v>
      </c>
      <c r="S20" s="7"/>
      <c r="T20" s="385" t="s">
        <v>285</v>
      </c>
      <c r="U20" s="7"/>
      <c r="V20" s="7"/>
      <c r="W20" s="10"/>
      <c r="X20" s="9" t="s">
        <v>436</v>
      </c>
      <c r="Z20" s="39" t="s">
        <v>285</v>
      </c>
      <c r="AA20" s="40"/>
      <c r="AB20" s="40"/>
      <c r="AC20" s="41"/>
      <c r="AD20" s="54" t="s">
        <v>316</v>
      </c>
      <c r="AE20" s="41"/>
      <c r="AF20" s="41"/>
      <c r="AG20" s="41"/>
      <c r="AH20" s="7"/>
      <c r="AI20" s="41"/>
      <c r="AJ20" s="44" t="s">
        <v>285</v>
      </c>
      <c r="AK20" s="41"/>
      <c r="AL20" s="47" t="s">
        <v>317</v>
      </c>
      <c r="AM20" s="60" t="s">
        <v>235</v>
      </c>
      <c r="AN20" s="64"/>
      <c r="AO20" s="48"/>
      <c r="AP20" s="49"/>
      <c r="AQ20" s="48"/>
      <c r="AR20" s="56" t="s">
        <v>308</v>
      </c>
      <c r="AS20" s="51" t="s">
        <v>318</v>
      </c>
      <c r="AT20" s="41"/>
      <c r="AU20" s="41"/>
      <c r="AV20" s="41"/>
      <c r="AW20" s="41"/>
      <c r="AX20" s="44" t="s">
        <v>285</v>
      </c>
      <c r="AY20" s="41"/>
      <c r="AZ20" s="41"/>
      <c r="BA20" s="41"/>
      <c r="BB20" s="41"/>
      <c r="BC20" s="44" t="s">
        <v>285</v>
      </c>
      <c r="BD20" s="44" t="s">
        <v>285</v>
      </c>
      <c r="BE20" s="41"/>
      <c r="BF20" s="52" t="s">
        <v>319</v>
      </c>
      <c r="BG20" s="41"/>
      <c r="BH20" s="44" t="s">
        <v>285</v>
      </c>
      <c r="BI20" s="41"/>
      <c r="BJ20" s="41"/>
      <c r="BK20" s="52" t="s">
        <v>304</v>
      </c>
    </row>
    <row r="21" spans="1:63" ht="22.5" customHeight="1">
      <c r="A21" s="331"/>
      <c r="B21" s="334"/>
      <c r="C21" s="31" t="s">
        <v>152</v>
      </c>
      <c r="D21" s="79" t="s">
        <v>151</v>
      </c>
      <c r="E21" s="32">
        <v>1800</v>
      </c>
      <c r="F21" s="24" t="s">
        <v>36</v>
      </c>
      <c r="G21" s="74">
        <v>0</v>
      </c>
      <c r="H21" s="74">
        <v>0</v>
      </c>
      <c r="I21" s="190">
        <v>0</v>
      </c>
      <c r="J21" s="74">
        <v>0</v>
      </c>
      <c r="K21" s="74">
        <v>0</v>
      </c>
      <c r="L21" s="191">
        <v>0</v>
      </c>
      <c r="M21" s="190">
        <v>0</v>
      </c>
      <c r="N21" s="74">
        <v>0</v>
      </c>
      <c r="O21" s="190">
        <f>SUM(G21:N21)</f>
        <v>0</v>
      </c>
      <c r="P21" s="82">
        <f t="shared" si="0"/>
        <v>0</v>
      </c>
      <c r="Q21" s="6">
        <v>1</v>
      </c>
      <c r="R21" s="7"/>
      <c r="S21" s="7"/>
      <c r="T21" s="385" t="s">
        <v>285</v>
      </c>
      <c r="U21" s="7"/>
      <c r="V21" s="7"/>
      <c r="W21" s="10"/>
      <c r="X21" s="9"/>
      <c r="Z21" s="39" t="s">
        <v>285</v>
      </c>
      <c r="AA21" s="40"/>
      <c r="AB21" s="40"/>
      <c r="AC21" s="41"/>
      <c r="AD21" s="54"/>
      <c r="AE21" s="41"/>
      <c r="AF21" s="41"/>
      <c r="AG21" s="41"/>
      <c r="AH21" s="7"/>
      <c r="AI21" s="41"/>
      <c r="AJ21" s="43"/>
      <c r="AK21" s="41"/>
      <c r="AL21" s="43"/>
      <c r="AM21" s="64"/>
      <c r="AN21" s="64"/>
      <c r="AO21" s="48"/>
      <c r="AP21" s="49"/>
      <c r="AQ21" s="48"/>
      <c r="AR21" s="56" t="s">
        <v>289</v>
      </c>
      <c r="AS21" s="51" t="s">
        <v>290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53"/>
      <c r="BG21" s="41"/>
      <c r="BH21" s="41"/>
      <c r="BI21" s="41"/>
      <c r="BJ21" s="41"/>
      <c r="BK21" s="53"/>
    </row>
    <row r="22" spans="1:63" s="164" customFormat="1" ht="22.5" customHeight="1">
      <c r="A22" s="138"/>
      <c r="B22" s="139"/>
      <c r="C22" s="152"/>
      <c r="D22" s="153"/>
      <c r="E22" s="154"/>
      <c r="F22" s="141"/>
      <c r="G22" s="145"/>
      <c r="H22" s="145"/>
      <c r="I22" s="83"/>
      <c r="J22" s="145"/>
      <c r="K22" s="145"/>
      <c r="L22" s="201"/>
      <c r="M22" s="83"/>
      <c r="N22" s="145"/>
      <c r="O22" s="83">
        <f>SUM(O19:O21)</f>
        <v>97</v>
      </c>
      <c r="P22" s="147">
        <f>SUM(P19:P21)</f>
        <v>183000</v>
      </c>
      <c r="Q22" s="148"/>
      <c r="R22" s="148"/>
      <c r="S22" s="148"/>
      <c r="T22" s="148"/>
      <c r="U22" s="148"/>
      <c r="V22" s="148"/>
      <c r="W22" s="149"/>
      <c r="X22" s="150"/>
      <c r="Y22" s="306"/>
      <c r="Z22" s="155"/>
      <c r="AA22" s="155"/>
      <c r="AB22" s="155"/>
      <c r="AC22" s="156"/>
      <c r="AD22" s="157"/>
      <c r="AE22" s="156"/>
      <c r="AF22" s="156"/>
      <c r="AG22" s="156"/>
      <c r="AH22" s="148"/>
      <c r="AI22" s="156"/>
      <c r="AJ22" s="158"/>
      <c r="AK22" s="156"/>
      <c r="AL22" s="158"/>
      <c r="AM22" s="158"/>
      <c r="AN22" s="158"/>
      <c r="AO22" s="156"/>
      <c r="AP22" s="166"/>
      <c r="AQ22" s="156"/>
      <c r="AR22" s="161"/>
      <c r="AS22" s="162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67"/>
      <c r="BG22" s="156"/>
      <c r="BH22" s="156"/>
      <c r="BI22" s="156"/>
      <c r="BJ22" s="156"/>
      <c r="BK22" s="167"/>
    </row>
    <row r="23" spans="1:63" ht="25.5" customHeight="1">
      <c r="A23" s="335">
        <v>4</v>
      </c>
      <c r="B23" s="332" t="s">
        <v>10</v>
      </c>
      <c r="C23" s="31" t="s">
        <v>150</v>
      </c>
      <c r="D23" s="79" t="s">
        <v>149</v>
      </c>
      <c r="E23" s="32">
        <v>2450</v>
      </c>
      <c r="F23" s="2" t="s">
        <v>36</v>
      </c>
      <c r="G23" s="75">
        <v>40</v>
      </c>
      <c r="H23" s="75">
        <v>0</v>
      </c>
      <c r="I23" s="33">
        <v>8</v>
      </c>
      <c r="J23" s="75">
        <v>0</v>
      </c>
      <c r="K23" s="75">
        <v>2</v>
      </c>
      <c r="L23" s="28">
        <v>0</v>
      </c>
      <c r="M23" s="200">
        <v>18</v>
      </c>
      <c r="N23" s="75">
        <v>0</v>
      </c>
      <c r="O23" s="200">
        <f>SUM(G23:N23)</f>
        <v>68</v>
      </c>
      <c r="P23" s="82">
        <f t="shared" si="0"/>
        <v>166600</v>
      </c>
      <c r="Q23" s="6">
        <v>1111</v>
      </c>
      <c r="R23" s="7"/>
      <c r="S23" s="7"/>
      <c r="T23" s="385" t="s">
        <v>285</v>
      </c>
      <c r="U23" s="7"/>
      <c r="V23" s="7"/>
      <c r="W23" s="10"/>
      <c r="X23" s="9" t="s">
        <v>437</v>
      </c>
      <c r="Z23" s="39" t="s">
        <v>285</v>
      </c>
      <c r="AA23" s="40"/>
      <c r="AB23" s="40"/>
      <c r="AC23" s="41"/>
      <c r="AD23" s="54" t="s">
        <v>316</v>
      </c>
      <c r="AE23" s="41"/>
      <c r="AF23" s="41"/>
      <c r="AG23" s="41"/>
      <c r="AH23" s="7"/>
      <c r="AI23" s="41"/>
      <c r="AJ23" s="44" t="s">
        <v>285</v>
      </c>
      <c r="AK23" s="41"/>
      <c r="AL23" s="41"/>
      <c r="AM23" s="47" t="s">
        <v>235</v>
      </c>
      <c r="AN23" s="41"/>
      <c r="AO23" s="48"/>
      <c r="AP23" s="49"/>
      <c r="AQ23" s="48"/>
      <c r="AR23" s="56" t="s">
        <v>289</v>
      </c>
      <c r="AS23" s="51" t="s">
        <v>290</v>
      </c>
      <c r="AT23" s="44" t="s">
        <v>285</v>
      </c>
      <c r="AU23" s="41"/>
      <c r="AV23" s="41"/>
      <c r="AW23" s="41"/>
      <c r="AX23" s="44" t="s">
        <v>285</v>
      </c>
      <c r="AY23" s="41"/>
      <c r="AZ23" s="41"/>
      <c r="BA23" s="43" t="s">
        <v>235</v>
      </c>
      <c r="BB23" s="43" t="s">
        <v>320</v>
      </c>
      <c r="BC23" s="41"/>
      <c r="BD23" s="41"/>
      <c r="BE23" s="41"/>
      <c r="BF23" s="53"/>
      <c r="BG23" s="41"/>
      <c r="BH23" s="41"/>
      <c r="BI23" s="41"/>
      <c r="BJ23" s="41"/>
      <c r="BK23" s="53"/>
    </row>
    <row r="24" spans="1:63" ht="47" customHeight="1">
      <c r="A24" s="336"/>
      <c r="B24" s="333"/>
      <c r="C24" s="31" t="s">
        <v>46</v>
      </c>
      <c r="D24" s="79" t="s">
        <v>148</v>
      </c>
      <c r="E24" s="32">
        <v>3000</v>
      </c>
      <c r="F24" s="2" t="s">
        <v>36</v>
      </c>
      <c r="G24" s="80">
        <v>19</v>
      </c>
      <c r="H24" s="80">
        <v>3</v>
      </c>
      <c r="I24" s="27">
        <v>19</v>
      </c>
      <c r="J24" s="80">
        <v>14</v>
      </c>
      <c r="K24" s="80">
        <v>14</v>
      </c>
      <c r="L24" s="29">
        <v>0</v>
      </c>
      <c r="M24" s="27">
        <v>7</v>
      </c>
      <c r="N24" s="80">
        <v>6</v>
      </c>
      <c r="O24" s="200">
        <f t="shared" ref="O24:O25" si="3">SUM(G24:N24)</f>
        <v>82</v>
      </c>
      <c r="P24" s="82">
        <f t="shared" si="0"/>
        <v>246000</v>
      </c>
      <c r="Q24" s="6">
        <v>11111111</v>
      </c>
      <c r="R24" s="7"/>
      <c r="S24" s="7"/>
      <c r="T24" s="385" t="s">
        <v>285</v>
      </c>
      <c r="U24" s="7"/>
      <c r="V24" s="7"/>
      <c r="W24" s="10"/>
      <c r="X24" s="9" t="s">
        <v>438</v>
      </c>
      <c r="Z24" s="39" t="s">
        <v>285</v>
      </c>
      <c r="AA24" s="40"/>
      <c r="AB24" s="40"/>
      <c r="AC24" s="41"/>
      <c r="AD24" s="54" t="s">
        <v>316</v>
      </c>
      <c r="AE24" s="44" t="s">
        <v>285</v>
      </c>
      <c r="AF24" s="43"/>
      <c r="AG24" s="43"/>
      <c r="AH24" s="45" t="s">
        <v>321</v>
      </c>
      <c r="AI24" s="43"/>
      <c r="AJ24" s="44" t="s">
        <v>285</v>
      </c>
      <c r="AK24" s="41"/>
      <c r="AL24" s="41"/>
      <c r="AM24" s="47" t="s">
        <v>235</v>
      </c>
      <c r="AN24" s="41"/>
      <c r="AO24" s="44" t="s">
        <v>285</v>
      </c>
      <c r="AP24" s="55"/>
      <c r="AQ24" s="41"/>
      <c r="AR24" s="56" t="s">
        <v>308</v>
      </c>
      <c r="AS24" s="51" t="s">
        <v>322</v>
      </c>
      <c r="AT24" s="44" t="s">
        <v>285</v>
      </c>
      <c r="AU24" s="41"/>
      <c r="AV24" s="41"/>
      <c r="AW24" s="41"/>
      <c r="AX24" s="44" t="s">
        <v>285</v>
      </c>
      <c r="AY24" s="41"/>
      <c r="AZ24" s="41"/>
      <c r="BA24" s="43" t="s">
        <v>235</v>
      </c>
      <c r="BB24" s="41"/>
      <c r="BC24" s="44" t="s">
        <v>285</v>
      </c>
      <c r="BD24" s="41"/>
      <c r="BE24" s="41"/>
      <c r="BF24" s="52" t="s">
        <v>319</v>
      </c>
      <c r="BG24" s="41"/>
      <c r="BH24" s="44" t="s">
        <v>285</v>
      </c>
      <c r="BI24" s="43"/>
      <c r="BJ24" s="41"/>
      <c r="BK24" s="52" t="s">
        <v>315</v>
      </c>
    </row>
    <row r="25" spans="1:63" ht="24.5" customHeight="1">
      <c r="A25" s="337"/>
      <c r="B25" s="334"/>
      <c r="C25" s="31" t="s">
        <v>47</v>
      </c>
      <c r="D25" s="79" t="s">
        <v>147</v>
      </c>
      <c r="E25" s="32">
        <v>2354</v>
      </c>
      <c r="F25" s="2" t="s">
        <v>44</v>
      </c>
      <c r="G25" s="80">
        <v>3</v>
      </c>
      <c r="H25" s="80">
        <v>2</v>
      </c>
      <c r="I25" s="27">
        <v>3</v>
      </c>
      <c r="J25" s="80">
        <v>1</v>
      </c>
      <c r="K25" s="80">
        <v>2</v>
      </c>
      <c r="L25" s="29">
        <v>15</v>
      </c>
      <c r="M25" s="27">
        <v>13</v>
      </c>
      <c r="N25" s="80">
        <v>0</v>
      </c>
      <c r="O25" s="200">
        <f t="shared" si="3"/>
        <v>39</v>
      </c>
      <c r="P25" s="82">
        <f t="shared" si="0"/>
        <v>91806</v>
      </c>
      <c r="Q25" s="6">
        <v>1111</v>
      </c>
      <c r="R25" s="7"/>
      <c r="S25" s="7"/>
      <c r="T25" s="385" t="s">
        <v>285</v>
      </c>
      <c r="U25" s="7"/>
      <c r="V25" s="7"/>
      <c r="W25" s="10"/>
      <c r="X25" s="9" t="s">
        <v>243</v>
      </c>
      <c r="Z25" s="39" t="s">
        <v>285</v>
      </c>
      <c r="AA25" s="40"/>
      <c r="AB25" s="40"/>
      <c r="AC25" s="41"/>
      <c r="AD25" s="54"/>
      <c r="AE25" s="41"/>
      <c r="AF25" s="41"/>
      <c r="AG25" s="41"/>
      <c r="AH25" s="7"/>
      <c r="AI25" s="41"/>
      <c r="AJ25" s="43"/>
      <c r="AK25" s="41"/>
      <c r="AL25" s="41"/>
      <c r="AM25" s="41"/>
      <c r="AN25" s="41"/>
      <c r="AO25" s="48"/>
      <c r="AP25" s="49"/>
      <c r="AQ25" s="48"/>
      <c r="AR25" s="56" t="s">
        <v>289</v>
      </c>
      <c r="AS25" s="51" t="s">
        <v>290</v>
      </c>
      <c r="AT25" s="44" t="s">
        <v>285</v>
      </c>
      <c r="AU25" s="41"/>
      <c r="AV25" s="41"/>
      <c r="AW25" s="41"/>
      <c r="AX25" s="44" t="s">
        <v>285</v>
      </c>
      <c r="AY25" s="41"/>
      <c r="AZ25" s="41"/>
      <c r="BA25" s="43" t="s">
        <v>235</v>
      </c>
      <c r="BB25" s="41"/>
      <c r="BC25" s="44" t="s">
        <v>285</v>
      </c>
      <c r="BD25" s="41"/>
      <c r="BE25" s="41"/>
      <c r="BF25" s="53"/>
      <c r="BG25" s="41"/>
      <c r="BH25" s="43"/>
      <c r="BI25" s="43"/>
      <c r="BJ25" s="41"/>
      <c r="BK25" s="53"/>
    </row>
    <row r="26" spans="1:63" s="164" customFormat="1" ht="24.5" customHeight="1">
      <c r="A26" s="151"/>
      <c r="B26" s="139"/>
      <c r="C26" s="152"/>
      <c r="D26" s="153"/>
      <c r="E26" s="154"/>
      <c r="F26" s="143"/>
      <c r="G26" s="145"/>
      <c r="H26" s="145"/>
      <c r="I26" s="83"/>
      <c r="J26" s="145"/>
      <c r="K26" s="145"/>
      <c r="L26" s="146"/>
      <c r="M26" s="83"/>
      <c r="N26" s="145"/>
      <c r="O26" s="83">
        <f>SUM(O23:O25)</f>
        <v>189</v>
      </c>
      <c r="P26" s="147">
        <f>SUM(P23:P25)</f>
        <v>504406</v>
      </c>
      <c r="Q26" s="148"/>
      <c r="R26" s="148"/>
      <c r="S26" s="148"/>
      <c r="T26" s="148"/>
      <c r="U26" s="148"/>
      <c r="V26" s="148"/>
      <c r="W26" s="149"/>
      <c r="X26" s="150"/>
      <c r="Y26" s="306"/>
      <c r="Z26" s="155"/>
      <c r="AA26" s="155"/>
      <c r="AB26" s="155"/>
      <c r="AC26" s="156"/>
      <c r="AD26" s="157"/>
      <c r="AE26" s="156"/>
      <c r="AF26" s="156"/>
      <c r="AG26" s="156"/>
      <c r="AH26" s="148"/>
      <c r="AI26" s="156"/>
      <c r="AJ26" s="158"/>
      <c r="AK26" s="156"/>
      <c r="AL26" s="156"/>
      <c r="AM26" s="156"/>
      <c r="AN26" s="156"/>
      <c r="AO26" s="156"/>
      <c r="AP26" s="166"/>
      <c r="AQ26" s="156"/>
      <c r="AR26" s="161"/>
      <c r="AS26" s="162"/>
      <c r="AT26" s="158"/>
      <c r="AU26" s="156"/>
      <c r="AV26" s="156"/>
      <c r="AW26" s="156"/>
      <c r="AX26" s="158"/>
      <c r="AY26" s="156"/>
      <c r="AZ26" s="156"/>
      <c r="BA26" s="158"/>
      <c r="BB26" s="156"/>
      <c r="BC26" s="158"/>
      <c r="BD26" s="156"/>
      <c r="BE26" s="156"/>
      <c r="BF26" s="167"/>
      <c r="BG26" s="156"/>
      <c r="BH26" s="158"/>
      <c r="BI26" s="158"/>
      <c r="BJ26" s="156"/>
      <c r="BK26" s="167"/>
    </row>
    <row r="27" spans="1:63" ht="23" customHeight="1">
      <c r="A27" s="329">
        <v>5</v>
      </c>
      <c r="B27" s="332" t="s">
        <v>48</v>
      </c>
      <c r="C27" s="23" t="s">
        <v>146</v>
      </c>
      <c r="D27" s="24" t="s">
        <v>50</v>
      </c>
      <c r="E27" s="25">
        <v>8500</v>
      </c>
      <c r="F27" s="2" t="s">
        <v>67</v>
      </c>
      <c r="G27" s="80">
        <v>25</v>
      </c>
      <c r="H27" s="80">
        <v>6</v>
      </c>
      <c r="I27" s="27">
        <v>19</v>
      </c>
      <c r="J27" s="80"/>
      <c r="K27" s="80">
        <v>0</v>
      </c>
      <c r="L27" s="29">
        <v>10</v>
      </c>
      <c r="M27" s="27">
        <v>2</v>
      </c>
      <c r="N27" s="80">
        <v>1</v>
      </c>
      <c r="O27" s="27">
        <f>SUM(G27:N27)</f>
        <v>63</v>
      </c>
      <c r="P27" s="82">
        <f t="shared" si="0"/>
        <v>535500</v>
      </c>
      <c r="Q27" s="6">
        <v>1111</v>
      </c>
      <c r="R27" s="7"/>
      <c r="S27" s="7"/>
      <c r="T27" s="385" t="s">
        <v>285</v>
      </c>
      <c r="U27" s="7"/>
      <c r="V27" s="7"/>
      <c r="W27" s="10"/>
      <c r="X27" s="9" t="s">
        <v>243</v>
      </c>
      <c r="Z27" s="39" t="s">
        <v>285</v>
      </c>
      <c r="AA27" s="40"/>
      <c r="AB27" s="40"/>
      <c r="AC27" s="41"/>
      <c r="AD27" s="54" t="s">
        <v>323</v>
      </c>
      <c r="AE27" s="41"/>
      <c r="AF27" s="41"/>
      <c r="AG27" s="41"/>
      <c r="AH27" s="7"/>
      <c r="AI27" s="41"/>
      <c r="AJ27" s="44" t="s">
        <v>285</v>
      </c>
      <c r="AK27" s="41"/>
      <c r="AL27" s="41"/>
      <c r="AM27" s="41"/>
      <c r="AN27" s="41"/>
      <c r="AO27" s="48"/>
      <c r="AP27" s="49"/>
      <c r="AQ27" s="48"/>
      <c r="AR27" s="56" t="s">
        <v>289</v>
      </c>
      <c r="AS27" s="51" t="s">
        <v>290</v>
      </c>
      <c r="AT27" s="44" t="s">
        <v>285</v>
      </c>
      <c r="AU27" s="41"/>
      <c r="AV27" s="41"/>
      <c r="AW27" s="41"/>
      <c r="AX27" s="44" t="s">
        <v>285</v>
      </c>
      <c r="AY27" s="41"/>
      <c r="AZ27" s="41"/>
      <c r="BA27" s="41"/>
      <c r="BB27" s="41"/>
      <c r="BC27" s="41"/>
      <c r="BD27" s="41"/>
      <c r="BE27" s="41"/>
      <c r="BF27" s="53"/>
      <c r="BG27" s="41"/>
      <c r="BH27" s="43"/>
      <c r="BI27" s="43"/>
      <c r="BJ27" s="41"/>
      <c r="BK27" s="53"/>
    </row>
    <row r="28" spans="1:63" ht="23" customHeight="1">
      <c r="A28" s="330"/>
      <c r="B28" s="333"/>
      <c r="C28" s="23" t="s">
        <v>5</v>
      </c>
      <c r="D28" s="24" t="s">
        <v>50</v>
      </c>
      <c r="E28" s="25">
        <v>8881</v>
      </c>
      <c r="F28" s="2" t="s">
        <v>49</v>
      </c>
      <c r="G28" s="80">
        <v>17</v>
      </c>
      <c r="H28" s="80">
        <v>15</v>
      </c>
      <c r="I28" s="27">
        <v>2</v>
      </c>
      <c r="J28" s="80">
        <v>5</v>
      </c>
      <c r="K28" s="80">
        <v>7</v>
      </c>
      <c r="L28" s="29">
        <v>0</v>
      </c>
      <c r="M28" s="27">
        <v>6</v>
      </c>
      <c r="N28" s="80">
        <v>0</v>
      </c>
      <c r="O28" s="27">
        <f>SUM(G28:N28)</f>
        <v>52</v>
      </c>
      <c r="P28" s="82">
        <f t="shared" si="0"/>
        <v>461812</v>
      </c>
      <c r="Q28" s="6">
        <v>11111111</v>
      </c>
      <c r="R28" s="7"/>
      <c r="S28" s="7"/>
      <c r="T28" s="385" t="s">
        <v>285</v>
      </c>
      <c r="U28" s="7"/>
      <c r="V28" s="7"/>
      <c r="W28" s="10"/>
      <c r="X28" s="9" t="s">
        <v>439</v>
      </c>
      <c r="Z28" s="39" t="s">
        <v>285</v>
      </c>
      <c r="AA28" s="40"/>
      <c r="AB28" s="40"/>
      <c r="AC28" s="41"/>
      <c r="AD28" s="54" t="s">
        <v>316</v>
      </c>
      <c r="AE28" s="44" t="s">
        <v>285</v>
      </c>
      <c r="AF28" s="41"/>
      <c r="AG28" s="41"/>
      <c r="AH28" s="7"/>
      <c r="AI28" s="41"/>
      <c r="AJ28" s="44" t="s">
        <v>285</v>
      </c>
      <c r="AK28" s="41"/>
      <c r="AL28" s="41"/>
      <c r="AM28" s="47" t="s">
        <v>235</v>
      </c>
      <c r="AN28" s="41"/>
      <c r="AO28" s="44" t="s">
        <v>285</v>
      </c>
      <c r="AP28" s="55"/>
      <c r="AQ28" s="41"/>
      <c r="AR28" s="56" t="s">
        <v>324</v>
      </c>
      <c r="AS28" s="51" t="s">
        <v>325</v>
      </c>
      <c r="AT28" s="44" t="s">
        <v>285</v>
      </c>
      <c r="AU28" s="41"/>
      <c r="AV28" s="41"/>
      <c r="AW28" s="41"/>
      <c r="AX28" s="44" t="s">
        <v>285</v>
      </c>
      <c r="AY28" s="41"/>
      <c r="AZ28" s="41"/>
      <c r="BA28" s="43" t="s">
        <v>235</v>
      </c>
      <c r="BB28" s="41"/>
      <c r="BC28" s="44" t="s">
        <v>285</v>
      </c>
      <c r="BD28" s="41"/>
      <c r="BE28" s="41"/>
      <c r="BF28" s="53"/>
      <c r="BG28" s="41"/>
      <c r="BH28" s="44" t="s">
        <v>285</v>
      </c>
      <c r="BI28" s="43"/>
      <c r="BJ28" s="41"/>
      <c r="BK28" s="52" t="s">
        <v>304</v>
      </c>
    </row>
    <row r="29" spans="1:63" ht="77" customHeight="1">
      <c r="A29" s="331"/>
      <c r="B29" s="334"/>
      <c r="C29" s="23" t="s">
        <v>51</v>
      </c>
      <c r="D29" s="24" t="s">
        <v>50</v>
      </c>
      <c r="E29" s="25">
        <v>9200</v>
      </c>
      <c r="F29" s="2" t="s">
        <v>36</v>
      </c>
      <c r="G29" s="80">
        <v>9</v>
      </c>
      <c r="H29" s="80">
        <v>0</v>
      </c>
      <c r="I29" s="27">
        <v>2</v>
      </c>
      <c r="J29" s="80"/>
      <c r="K29" s="80">
        <v>4</v>
      </c>
      <c r="L29" s="29">
        <v>0</v>
      </c>
      <c r="M29" s="27">
        <v>0</v>
      </c>
      <c r="N29" s="80">
        <v>0</v>
      </c>
      <c r="O29" s="27">
        <f>SUM(G29:N29)</f>
        <v>15</v>
      </c>
      <c r="P29" s="82">
        <f t="shared" si="0"/>
        <v>138000</v>
      </c>
      <c r="Q29" s="6">
        <v>11111</v>
      </c>
      <c r="R29" s="7"/>
      <c r="S29" s="7"/>
      <c r="T29" s="385" t="s">
        <v>285</v>
      </c>
      <c r="U29" s="7"/>
      <c r="V29" s="7"/>
      <c r="W29" s="10"/>
      <c r="X29" s="9" t="s">
        <v>245</v>
      </c>
      <c r="Z29" s="39" t="s">
        <v>285</v>
      </c>
      <c r="AA29" s="40"/>
      <c r="AB29" s="40"/>
      <c r="AC29" s="41"/>
      <c r="AD29" s="54"/>
      <c r="AE29" s="43"/>
      <c r="AF29" s="41"/>
      <c r="AG29" s="41"/>
      <c r="AH29" s="7"/>
      <c r="AI29" s="41"/>
      <c r="AJ29" s="44" t="s">
        <v>285</v>
      </c>
      <c r="AK29" s="41"/>
      <c r="AL29" s="41"/>
      <c r="AM29" s="43"/>
      <c r="AN29" s="41"/>
      <c r="AO29" s="48"/>
      <c r="AP29" s="49"/>
      <c r="AQ29" s="48"/>
      <c r="AR29" s="56" t="s">
        <v>289</v>
      </c>
      <c r="AS29" s="51" t="s">
        <v>290</v>
      </c>
      <c r="AT29" s="44" t="s">
        <v>285</v>
      </c>
      <c r="AU29" s="41"/>
      <c r="AV29" s="41"/>
      <c r="AW29" s="41"/>
      <c r="AX29" s="44" t="s">
        <v>285</v>
      </c>
      <c r="AY29" s="41"/>
      <c r="AZ29" s="41"/>
      <c r="BA29" s="43"/>
      <c r="BB29" s="41"/>
      <c r="BC29" s="43"/>
      <c r="BD29" s="41"/>
      <c r="BE29" s="41"/>
      <c r="BF29" s="53"/>
      <c r="BG29" s="41"/>
      <c r="BH29" s="44" t="s">
        <v>285</v>
      </c>
      <c r="BI29" s="43"/>
      <c r="BJ29" s="41"/>
      <c r="BK29" s="57" t="s">
        <v>294</v>
      </c>
    </row>
    <row r="30" spans="1:63" s="164" customFormat="1" ht="23" customHeight="1">
      <c r="A30" s="138"/>
      <c r="B30" s="139"/>
      <c r="C30" s="140"/>
      <c r="D30" s="141"/>
      <c r="E30" s="142"/>
      <c r="F30" s="143"/>
      <c r="G30" s="145"/>
      <c r="H30" s="145"/>
      <c r="I30" s="83"/>
      <c r="J30" s="145"/>
      <c r="K30" s="145"/>
      <c r="L30" s="146"/>
      <c r="M30" s="83"/>
      <c r="N30" s="145"/>
      <c r="O30" s="83">
        <f>SUM(O27:O29)</f>
        <v>130</v>
      </c>
      <c r="P30" s="147">
        <f>SUM(P27:P29)</f>
        <v>1135312</v>
      </c>
      <c r="Q30" s="148"/>
      <c r="R30" s="148"/>
      <c r="S30" s="148"/>
      <c r="T30" s="148"/>
      <c r="U30" s="148"/>
      <c r="V30" s="148"/>
      <c r="W30" s="149"/>
      <c r="X30" s="170"/>
      <c r="Y30" s="306"/>
      <c r="Z30" s="155"/>
      <c r="AA30" s="155"/>
      <c r="AB30" s="155"/>
      <c r="AC30" s="156"/>
      <c r="AD30" s="157"/>
      <c r="AE30" s="158"/>
      <c r="AF30" s="156"/>
      <c r="AG30" s="156"/>
      <c r="AH30" s="148"/>
      <c r="AI30" s="156"/>
      <c r="AJ30" s="158"/>
      <c r="AK30" s="156"/>
      <c r="AL30" s="156"/>
      <c r="AM30" s="158"/>
      <c r="AN30" s="156"/>
      <c r="AO30" s="156"/>
      <c r="AP30" s="166"/>
      <c r="AQ30" s="156"/>
      <c r="AR30" s="161"/>
      <c r="AS30" s="162"/>
      <c r="AT30" s="158"/>
      <c r="AU30" s="156"/>
      <c r="AV30" s="156"/>
      <c r="AW30" s="156"/>
      <c r="AX30" s="158"/>
      <c r="AY30" s="156"/>
      <c r="AZ30" s="156"/>
      <c r="BA30" s="158"/>
      <c r="BB30" s="156"/>
      <c r="BC30" s="158"/>
      <c r="BD30" s="156"/>
      <c r="BE30" s="156"/>
      <c r="BF30" s="167"/>
      <c r="BG30" s="156"/>
      <c r="BH30" s="158"/>
      <c r="BI30" s="158"/>
      <c r="BJ30" s="156"/>
      <c r="BK30" s="167"/>
    </row>
    <row r="31" spans="1:63" ht="24.5" customHeight="1">
      <c r="A31" s="329">
        <v>6</v>
      </c>
      <c r="B31" s="332" t="s">
        <v>4</v>
      </c>
      <c r="C31" s="23" t="s">
        <v>145</v>
      </c>
      <c r="D31" s="79" t="s">
        <v>123</v>
      </c>
      <c r="E31" s="32">
        <v>802.5</v>
      </c>
      <c r="F31" s="2" t="s">
        <v>49</v>
      </c>
      <c r="G31" s="80">
        <v>311</v>
      </c>
      <c r="H31" s="80">
        <v>68</v>
      </c>
      <c r="I31" s="27">
        <v>254</v>
      </c>
      <c r="J31" s="80">
        <v>94</v>
      </c>
      <c r="K31" s="80">
        <v>300</v>
      </c>
      <c r="L31" s="29">
        <v>0</v>
      </c>
      <c r="M31" s="27">
        <v>89</v>
      </c>
      <c r="N31" s="80">
        <v>25</v>
      </c>
      <c r="O31" s="27">
        <f>SUM(G31:N31)</f>
        <v>1141</v>
      </c>
      <c r="P31" s="82">
        <f t="shared" si="0"/>
        <v>915652.5</v>
      </c>
      <c r="Q31" s="6">
        <v>11111111</v>
      </c>
      <c r="R31" s="7"/>
      <c r="S31" s="7"/>
      <c r="T31" s="385" t="s">
        <v>285</v>
      </c>
      <c r="U31" s="7"/>
      <c r="V31" s="7"/>
      <c r="W31" s="10" t="s">
        <v>246</v>
      </c>
      <c r="X31" s="9" t="s">
        <v>440</v>
      </c>
      <c r="Z31" s="39" t="s">
        <v>285</v>
      </c>
      <c r="AA31" s="40"/>
      <c r="AB31" s="40"/>
      <c r="AC31" s="41"/>
      <c r="AD31" s="54" t="s">
        <v>326</v>
      </c>
      <c r="AE31" s="44" t="s">
        <v>285</v>
      </c>
      <c r="AF31" s="41"/>
      <c r="AG31" s="41"/>
      <c r="AH31" s="46" t="s">
        <v>235</v>
      </c>
      <c r="AI31" s="41"/>
      <c r="AJ31" s="44" t="s">
        <v>285</v>
      </c>
      <c r="AK31" s="41"/>
      <c r="AL31" s="47" t="s">
        <v>327</v>
      </c>
      <c r="AM31" s="47" t="s">
        <v>235</v>
      </c>
      <c r="AN31" s="41"/>
      <c r="AO31" s="44" t="s">
        <v>285</v>
      </c>
      <c r="AP31" s="55"/>
      <c r="AQ31" s="41"/>
      <c r="AR31" s="56" t="s">
        <v>324</v>
      </c>
      <c r="AS31" s="51" t="s">
        <v>328</v>
      </c>
      <c r="AT31" s="44" t="s">
        <v>285</v>
      </c>
      <c r="AU31" s="41"/>
      <c r="AV31" s="41"/>
      <c r="AW31" s="41"/>
      <c r="AX31" s="44" t="s">
        <v>285</v>
      </c>
      <c r="AY31" s="41"/>
      <c r="AZ31" s="41"/>
      <c r="BA31" s="43" t="s">
        <v>235</v>
      </c>
      <c r="BB31" s="41"/>
      <c r="BC31" s="44" t="s">
        <v>285</v>
      </c>
      <c r="BD31" s="41"/>
      <c r="BE31" s="41"/>
      <c r="BF31" s="52" t="s">
        <v>329</v>
      </c>
      <c r="BG31" s="41"/>
      <c r="BH31" s="44" t="s">
        <v>285</v>
      </c>
      <c r="BI31" s="43"/>
      <c r="BJ31" s="41"/>
      <c r="BK31" s="52" t="s">
        <v>330</v>
      </c>
    </row>
    <row r="32" spans="1:63" ht="24.5" customHeight="1">
      <c r="A32" s="330"/>
      <c r="B32" s="333"/>
      <c r="C32" s="23" t="s">
        <v>144</v>
      </c>
      <c r="D32" s="79" t="s">
        <v>143</v>
      </c>
      <c r="E32" s="32">
        <v>1498</v>
      </c>
      <c r="F32" s="2" t="s">
        <v>44</v>
      </c>
      <c r="G32" s="80">
        <v>0</v>
      </c>
      <c r="H32" s="80">
        <v>48</v>
      </c>
      <c r="I32" s="27">
        <v>0</v>
      </c>
      <c r="J32" s="80">
        <v>15</v>
      </c>
      <c r="K32" s="80">
        <v>15</v>
      </c>
      <c r="L32" s="29">
        <v>0</v>
      </c>
      <c r="M32" s="27">
        <v>13</v>
      </c>
      <c r="N32" s="80">
        <v>10</v>
      </c>
      <c r="O32" s="27">
        <f t="shared" ref="O32:O33" si="4">SUM(G32:N32)</f>
        <v>101</v>
      </c>
      <c r="P32" s="82">
        <f t="shared" si="0"/>
        <v>151298</v>
      </c>
      <c r="Q32" s="6">
        <v>1111111</v>
      </c>
      <c r="R32" s="7"/>
      <c r="S32" s="7"/>
      <c r="T32" s="385" t="s">
        <v>285</v>
      </c>
      <c r="U32" s="7"/>
      <c r="V32" s="7"/>
      <c r="W32" s="10"/>
      <c r="X32" s="8" t="s">
        <v>441</v>
      </c>
      <c r="Z32" s="39" t="s">
        <v>285</v>
      </c>
      <c r="AA32" s="40"/>
      <c r="AB32" s="40"/>
      <c r="AC32" s="41"/>
      <c r="AD32" s="54"/>
      <c r="AE32" s="44" t="s">
        <v>285</v>
      </c>
      <c r="AF32" s="41"/>
      <c r="AG32" s="41"/>
      <c r="AH32" s="11" t="s">
        <v>235</v>
      </c>
      <c r="AI32" s="41"/>
      <c r="AJ32" s="44" t="s">
        <v>285</v>
      </c>
      <c r="AK32" s="41"/>
      <c r="AL32" s="43"/>
      <c r="AM32" s="43"/>
      <c r="AN32" s="41"/>
      <c r="AO32" s="44" t="s">
        <v>285</v>
      </c>
      <c r="AP32" s="55"/>
      <c r="AQ32" s="41"/>
      <c r="AR32" s="56" t="s">
        <v>331</v>
      </c>
      <c r="AS32" s="51" t="s">
        <v>328</v>
      </c>
      <c r="AT32" s="44" t="s">
        <v>285</v>
      </c>
      <c r="AU32" s="41"/>
      <c r="AV32" s="41"/>
      <c r="AW32" s="41"/>
      <c r="AX32" s="44" t="s">
        <v>285</v>
      </c>
      <c r="AY32" s="41"/>
      <c r="AZ32" s="41"/>
      <c r="BA32" s="43" t="s">
        <v>235</v>
      </c>
      <c r="BB32" s="41"/>
      <c r="BC32" s="44" t="s">
        <v>285</v>
      </c>
      <c r="BD32" s="41"/>
      <c r="BE32" s="41"/>
      <c r="BF32" s="52" t="s">
        <v>236</v>
      </c>
      <c r="BG32" s="41"/>
      <c r="BH32" s="43"/>
      <c r="BI32" s="43"/>
      <c r="BJ32" s="41"/>
      <c r="BK32" s="52" t="s">
        <v>332</v>
      </c>
    </row>
    <row r="33" spans="1:63" ht="27" customHeight="1">
      <c r="A33" s="331"/>
      <c r="B33" s="334"/>
      <c r="C33" s="23" t="s">
        <v>142</v>
      </c>
      <c r="D33" s="79" t="s">
        <v>141</v>
      </c>
      <c r="E33" s="32">
        <v>1498</v>
      </c>
      <c r="F33" s="2" t="s">
        <v>44</v>
      </c>
      <c r="G33" s="80">
        <v>26</v>
      </c>
      <c r="H33" s="80">
        <v>0</v>
      </c>
      <c r="I33" s="27">
        <v>1</v>
      </c>
      <c r="J33" s="80">
        <v>3</v>
      </c>
      <c r="K33" s="80">
        <v>3</v>
      </c>
      <c r="L33" s="29">
        <v>0</v>
      </c>
      <c r="M33" s="27">
        <v>1</v>
      </c>
      <c r="N33" s="80">
        <v>0</v>
      </c>
      <c r="O33" s="27">
        <f t="shared" si="4"/>
        <v>34</v>
      </c>
      <c r="P33" s="82">
        <f t="shared" si="0"/>
        <v>50932</v>
      </c>
      <c r="Q33" s="6">
        <v>1111111</v>
      </c>
      <c r="R33" s="7"/>
      <c r="S33" s="7"/>
      <c r="T33" s="385" t="s">
        <v>285</v>
      </c>
      <c r="U33" s="7"/>
      <c r="V33" s="7"/>
      <c r="W33" s="10"/>
      <c r="X33" s="9" t="s">
        <v>442</v>
      </c>
      <c r="Z33" s="39" t="s">
        <v>285</v>
      </c>
      <c r="AA33" s="40"/>
      <c r="AB33" s="40"/>
      <c r="AC33" s="41"/>
      <c r="AD33" s="42" t="s">
        <v>333</v>
      </c>
      <c r="AE33" s="43"/>
      <c r="AF33" s="41"/>
      <c r="AG33" s="41"/>
      <c r="AH33" s="7"/>
      <c r="AI33" s="41"/>
      <c r="AJ33" s="44" t="s">
        <v>285</v>
      </c>
      <c r="AK33" s="41"/>
      <c r="AL33" s="43"/>
      <c r="AM33" s="43"/>
      <c r="AN33" s="41"/>
      <c r="AO33" s="44" t="s">
        <v>285</v>
      </c>
      <c r="AP33" s="55"/>
      <c r="AQ33" s="41"/>
      <c r="AR33" s="56" t="s">
        <v>289</v>
      </c>
      <c r="AS33" s="51" t="s">
        <v>302</v>
      </c>
      <c r="AT33" s="44" t="s">
        <v>285</v>
      </c>
      <c r="AU33" s="41"/>
      <c r="AV33" s="41"/>
      <c r="AW33" s="41"/>
      <c r="AX33" s="44" t="s">
        <v>285</v>
      </c>
      <c r="AY33" s="41"/>
      <c r="AZ33" s="41"/>
      <c r="BA33" s="41"/>
      <c r="BB33" s="41"/>
      <c r="BC33" s="44" t="s">
        <v>285</v>
      </c>
      <c r="BD33" s="41"/>
      <c r="BE33" s="41"/>
      <c r="BF33" s="52" t="s">
        <v>334</v>
      </c>
      <c r="BG33" s="41"/>
      <c r="BH33" s="44" t="s">
        <v>285</v>
      </c>
      <c r="BI33" s="43"/>
      <c r="BJ33" s="41"/>
      <c r="BK33" s="52" t="s">
        <v>307</v>
      </c>
    </row>
    <row r="34" spans="1:63" s="164" customFormat="1" ht="23" customHeight="1">
      <c r="A34" s="138"/>
      <c r="B34" s="139"/>
      <c r="C34" s="140"/>
      <c r="D34" s="153"/>
      <c r="E34" s="154"/>
      <c r="F34" s="143"/>
      <c r="G34" s="145"/>
      <c r="H34" s="145"/>
      <c r="I34" s="83"/>
      <c r="J34" s="145"/>
      <c r="K34" s="145"/>
      <c r="L34" s="146"/>
      <c r="M34" s="83"/>
      <c r="N34" s="145"/>
      <c r="O34" s="83">
        <f>SUM(O31:O33)</f>
        <v>1276</v>
      </c>
      <c r="P34" s="147">
        <f>SUM(P31:P33)</f>
        <v>1117882.5</v>
      </c>
      <c r="Q34" s="148"/>
      <c r="R34" s="148"/>
      <c r="S34" s="148"/>
      <c r="T34" s="148"/>
      <c r="U34" s="148"/>
      <c r="V34" s="148"/>
      <c r="W34" s="149"/>
      <c r="X34" s="150"/>
      <c r="Y34" s="306"/>
      <c r="Z34" s="155"/>
      <c r="AA34" s="155"/>
      <c r="AB34" s="155"/>
      <c r="AC34" s="156"/>
      <c r="AD34" s="171"/>
      <c r="AE34" s="158"/>
      <c r="AF34" s="156"/>
      <c r="AG34" s="156"/>
      <c r="AH34" s="148"/>
      <c r="AI34" s="156"/>
      <c r="AJ34" s="158"/>
      <c r="AK34" s="156"/>
      <c r="AL34" s="158"/>
      <c r="AM34" s="158"/>
      <c r="AN34" s="172"/>
      <c r="AO34" s="158"/>
      <c r="AP34" s="166"/>
      <c r="AQ34" s="156"/>
      <c r="AR34" s="161"/>
      <c r="AS34" s="162"/>
      <c r="AT34" s="158"/>
      <c r="AU34" s="156"/>
      <c r="AV34" s="156"/>
      <c r="AW34" s="156"/>
      <c r="AX34" s="158"/>
      <c r="AY34" s="156"/>
      <c r="AZ34" s="156"/>
      <c r="BA34" s="156"/>
      <c r="BB34" s="156"/>
      <c r="BC34" s="158"/>
      <c r="BD34" s="156"/>
      <c r="BE34" s="156"/>
      <c r="BF34" s="163"/>
      <c r="BG34" s="156"/>
      <c r="BH34" s="158"/>
      <c r="BI34" s="158"/>
      <c r="BJ34" s="156"/>
      <c r="BK34" s="163"/>
    </row>
    <row r="35" spans="1:63" ht="50" customHeight="1">
      <c r="A35" s="335">
        <v>7</v>
      </c>
      <c r="B35" s="332" t="s">
        <v>8</v>
      </c>
      <c r="C35" s="23" t="s">
        <v>140</v>
      </c>
      <c r="D35" s="79" t="s">
        <v>139</v>
      </c>
      <c r="E35" s="32">
        <v>2030.86</v>
      </c>
      <c r="F35" s="2" t="s">
        <v>44</v>
      </c>
      <c r="G35" s="26">
        <v>116</v>
      </c>
      <c r="H35" s="80">
        <v>39</v>
      </c>
      <c r="I35" s="27">
        <v>43</v>
      </c>
      <c r="J35" s="80">
        <v>25</v>
      </c>
      <c r="K35" s="80">
        <v>90</v>
      </c>
      <c r="L35" s="29">
        <v>15</v>
      </c>
      <c r="M35" s="27">
        <v>41</v>
      </c>
      <c r="N35" s="80">
        <v>0</v>
      </c>
      <c r="O35" s="27">
        <f>SUM(G35:N35)</f>
        <v>369</v>
      </c>
      <c r="P35" s="82">
        <f t="shared" si="0"/>
        <v>749387.34</v>
      </c>
      <c r="Q35" s="6">
        <v>1111111</v>
      </c>
      <c r="R35" s="7"/>
      <c r="S35" s="7"/>
      <c r="T35" s="385" t="s">
        <v>285</v>
      </c>
      <c r="U35" s="7"/>
      <c r="V35" s="7"/>
      <c r="W35" s="10"/>
      <c r="X35" s="9" t="s">
        <v>443</v>
      </c>
      <c r="Z35" s="39" t="s">
        <v>285</v>
      </c>
      <c r="AA35" s="40"/>
      <c r="AB35" s="40"/>
      <c r="AC35" s="41"/>
      <c r="AD35" s="54" t="s">
        <v>323</v>
      </c>
      <c r="AE35" s="44" t="s">
        <v>285</v>
      </c>
      <c r="AF35" s="41"/>
      <c r="AG35" s="41"/>
      <c r="AH35" s="46" t="s">
        <v>235</v>
      </c>
      <c r="AI35" s="41"/>
      <c r="AJ35" s="44" t="s">
        <v>285</v>
      </c>
      <c r="AK35" s="41"/>
      <c r="AL35" s="43"/>
      <c r="AM35" s="47" t="s">
        <v>235</v>
      </c>
      <c r="AN35" s="312"/>
      <c r="AO35" s="44" t="s">
        <v>285</v>
      </c>
      <c r="AP35" s="55"/>
      <c r="AQ35" s="41"/>
      <c r="AR35" s="56" t="s">
        <v>335</v>
      </c>
      <c r="AS35" s="51" t="s">
        <v>336</v>
      </c>
      <c r="AT35" s="44" t="s">
        <v>285</v>
      </c>
      <c r="AU35" s="41"/>
      <c r="AV35" s="41"/>
      <c r="AW35" s="41"/>
      <c r="AX35" s="44" t="s">
        <v>285</v>
      </c>
      <c r="AY35" s="41"/>
      <c r="AZ35" s="41"/>
      <c r="BA35" s="43" t="s">
        <v>235</v>
      </c>
      <c r="BB35" s="41"/>
      <c r="BC35" s="44" t="s">
        <v>285</v>
      </c>
      <c r="BD35" s="41"/>
      <c r="BE35" s="41"/>
      <c r="BF35" s="52" t="s">
        <v>337</v>
      </c>
      <c r="BG35" s="41"/>
      <c r="BH35" s="44" t="s">
        <v>285</v>
      </c>
      <c r="BI35" s="43"/>
      <c r="BJ35" s="41"/>
      <c r="BK35" s="52" t="s">
        <v>307</v>
      </c>
    </row>
    <row r="36" spans="1:63" ht="26.5" customHeight="1">
      <c r="A36" s="336"/>
      <c r="B36" s="333"/>
      <c r="C36" s="23" t="s">
        <v>138</v>
      </c>
      <c r="D36" s="79" t="s">
        <v>137</v>
      </c>
      <c r="E36" s="32">
        <v>1950</v>
      </c>
      <c r="F36" s="2" t="s">
        <v>36</v>
      </c>
      <c r="G36" s="26">
        <v>0</v>
      </c>
      <c r="H36" s="80">
        <v>0</v>
      </c>
      <c r="I36" s="27">
        <v>2</v>
      </c>
      <c r="J36" s="80"/>
      <c r="K36" s="80">
        <v>0</v>
      </c>
      <c r="L36" s="29">
        <v>0</v>
      </c>
      <c r="M36" s="27">
        <v>0</v>
      </c>
      <c r="N36" s="80">
        <v>0</v>
      </c>
      <c r="O36" s="27">
        <f>SUM(G36:N36)</f>
        <v>2</v>
      </c>
      <c r="P36" s="82">
        <f t="shared" si="0"/>
        <v>3900</v>
      </c>
      <c r="Q36" s="6">
        <v>1</v>
      </c>
      <c r="R36" s="7"/>
      <c r="S36" s="7"/>
      <c r="T36" s="385" t="s">
        <v>285</v>
      </c>
      <c r="U36" s="7"/>
      <c r="V36" s="7"/>
      <c r="W36" s="10"/>
      <c r="X36" s="9" t="s">
        <v>243</v>
      </c>
      <c r="Z36" s="39" t="s">
        <v>285</v>
      </c>
      <c r="AA36" s="40"/>
      <c r="AB36" s="40"/>
      <c r="AC36" s="41"/>
      <c r="AD36" s="54" t="s">
        <v>235</v>
      </c>
      <c r="AE36" s="41"/>
      <c r="AF36" s="41"/>
      <c r="AG36" s="41"/>
      <c r="AH36" s="7"/>
      <c r="AI36" s="41"/>
      <c r="AJ36" s="43"/>
      <c r="AK36" s="41"/>
      <c r="AL36" s="41"/>
      <c r="AM36" s="41"/>
      <c r="AN36" s="313"/>
      <c r="AO36" s="48"/>
      <c r="AP36" s="49"/>
      <c r="AQ36" s="48"/>
      <c r="AR36" s="56" t="s">
        <v>289</v>
      </c>
      <c r="AS36" s="51" t="s">
        <v>290</v>
      </c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53"/>
      <c r="BG36" s="41"/>
      <c r="BH36" s="41"/>
      <c r="BI36" s="41"/>
      <c r="BJ36" s="41"/>
      <c r="BK36" s="53"/>
    </row>
    <row r="37" spans="1:63" ht="26.5" customHeight="1">
      <c r="A37" s="337"/>
      <c r="B37" s="334"/>
      <c r="C37" s="23" t="s">
        <v>136</v>
      </c>
      <c r="D37" s="79" t="s">
        <v>135</v>
      </c>
      <c r="E37" s="32">
        <v>2407.5</v>
      </c>
      <c r="F37" s="2" t="s">
        <v>71</v>
      </c>
      <c r="G37" s="26">
        <v>0</v>
      </c>
      <c r="H37" s="80">
        <v>0</v>
      </c>
      <c r="I37" s="27">
        <v>0</v>
      </c>
      <c r="J37" s="80"/>
      <c r="K37" s="80">
        <v>0</v>
      </c>
      <c r="L37" s="29">
        <v>0</v>
      </c>
      <c r="M37" s="27">
        <v>0</v>
      </c>
      <c r="N37" s="80">
        <v>0</v>
      </c>
      <c r="O37" s="27">
        <f>SUM(G37:N37)</f>
        <v>0</v>
      </c>
      <c r="P37" s="82">
        <f t="shared" si="0"/>
        <v>0</v>
      </c>
      <c r="Q37" s="6">
        <v>1</v>
      </c>
      <c r="R37" s="7"/>
      <c r="S37" s="7"/>
      <c r="T37" s="385" t="s">
        <v>285</v>
      </c>
      <c r="U37" s="7"/>
      <c r="V37" s="7"/>
      <c r="W37" s="10"/>
      <c r="X37" s="9"/>
      <c r="Z37" s="39" t="s">
        <v>285</v>
      </c>
      <c r="AA37" s="40"/>
      <c r="AB37" s="40"/>
      <c r="AC37" s="41"/>
      <c r="AD37" s="54"/>
      <c r="AE37" s="41"/>
      <c r="AF37" s="41"/>
      <c r="AG37" s="41"/>
      <c r="AH37" s="7"/>
      <c r="AI37" s="41"/>
      <c r="AJ37" s="41"/>
      <c r="AK37" s="41"/>
      <c r="AL37" s="41"/>
      <c r="AM37" s="41"/>
      <c r="AN37" s="314"/>
      <c r="AO37" s="48"/>
      <c r="AP37" s="49"/>
      <c r="AQ37" s="48"/>
      <c r="AR37" s="56" t="s">
        <v>289</v>
      </c>
      <c r="AS37" s="51" t="s">
        <v>290</v>
      </c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53"/>
      <c r="BG37" s="41"/>
      <c r="BH37" s="41"/>
      <c r="BI37" s="41"/>
      <c r="BJ37" s="41"/>
      <c r="BK37" s="53"/>
    </row>
    <row r="38" spans="1:63" s="164" customFormat="1" ht="23.5" customHeight="1">
      <c r="A38" s="151"/>
      <c r="B38" s="139"/>
      <c r="C38" s="140"/>
      <c r="D38" s="153"/>
      <c r="E38" s="154"/>
      <c r="F38" s="143"/>
      <c r="G38" s="173"/>
      <c r="H38" s="145"/>
      <c r="I38" s="83"/>
      <c r="J38" s="145"/>
      <c r="K38" s="145"/>
      <c r="L38" s="146"/>
      <c r="M38" s="83"/>
      <c r="N38" s="145"/>
      <c r="O38" s="83">
        <f>SUM(O35:O37)</f>
        <v>371</v>
      </c>
      <c r="P38" s="147">
        <f>SUM(P35:P37)</f>
        <v>753287.34</v>
      </c>
      <c r="Q38" s="148"/>
      <c r="R38" s="148"/>
      <c r="S38" s="148"/>
      <c r="T38" s="148"/>
      <c r="U38" s="148"/>
      <c r="V38" s="148"/>
      <c r="W38" s="149"/>
      <c r="X38" s="150"/>
      <c r="Y38" s="306"/>
      <c r="Z38" s="155"/>
      <c r="AA38" s="155"/>
      <c r="AB38" s="155"/>
      <c r="AC38" s="156"/>
      <c r="AD38" s="157"/>
      <c r="AE38" s="156"/>
      <c r="AF38" s="156"/>
      <c r="AG38" s="156"/>
      <c r="AH38" s="148"/>
      <c r="AI38" s="156"/>
      <c r="AJ38" s="156"/>
      <c r="AK38" s="156"/>
      <c r="AL38" s="156"/>
      <c r="AM38" s="156"/>
      <c r="AN38" s="174"/>
      <c r="AO38" s="156"/>
      <c r="AP38" s="166"/>
      <c r="AQ38" s="156"/>
      <c r="AR38" s="161"/>
      <c r="AS38" s="162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67"/>
      <c r="BG38" s="156"/>
      <c r="BH38" s="156"/>
      <c r="BI38" s="156"/>
      <c r="BJ38" s="156"/>
      <c r="BK38" s="167"/>
    </row>
    <row r="39" spans="1:63" ht="28">
      <c r="A39" s="335">
        <v>8</v>
      </c>
      <c r="B39" s="332" t="s">
        <v>28</v>
      </c>
      <c r="C39" s="23" t="s">
        <v>132</v>
      </c>
      <c r="D39" s="79" t="s">
        <v>55</v>
      </c>
      <c r="E39" s="32">
        <v>38</v>
      </c>
      <c r="F39" s="2" t="s">
        <v>134</v>
      </c>
      <c r="G39" s="26">
        <v>825</v>
      </c>
      <c r="H39" s="80">
        <v>110</v>
      </c>
      <c r="I39" s="27">
        <v>318</v>
      </c>
      <c r="J39" s="80">
        <v>40</v>
      </c>
      <c r="K39" s="80">
        <v>300</v>
      </c>
      <c r="L39" s="29">
        <v>200</v>
      </c>
      <c r="M39" s="27">
        <v>80</v>
      </c>
      <c r="N39" s="80">
        <v>0</v>
      </c>
      <c r="O39" s="27">
        <f>SUM(G39:N39)</f>
        <v>1873</v>
      </c>
      <c r="P39" s="82">
        <f t="shared" si="0"/>
        <v>71174</v>
      </c>
      <c r="Q39" s="6">
        <v>11111111</v>
      </c>
      <c r="R39" s="7"/>
      <c r="S39" s="7"/>
      <c r="T39" s="385" t="s">
        <v>285</v>
      </c>
      <c r="U39" s="7"/>
      <c r="V39" s="7"/>
      <c r="W39" s="10"/>
      <c r="X39" s="9" t="s">
        <v>444</v>
      </c>
      <c r="Z39" s="39" t="s">
        <v>285</v>
      </c>
      <c r="AA39" s="40"/>
      <c r="AB39" s="40"/>
      <c r="AC39" s="41"/>
      <c r="AD39" s="54" t="s">
        <v>338</v>
      </c>
      <c r="AE39" s="44" t="s">
        <v>285</v>
      </c>
      <c r="AF39" s="41"/>
      <c r="AG39" s="41"/>
      <c r="AH39" s="7"/>
      <c r="AI39" s="41"/>
      <c r="AJ39" s="44" t="s">
        <v>285</v>
      </c>
      <c r="AK39" s="41"/>
      <c r="AL39" s="41"/>
      <c r="AM39" s="41"/>
      <c r="AN39" s="312"/>
      <c r="AO39" s="44" t="s">
        <v>285</v>
      </c>
      <c r="AP39" s="55"/>
      <c r="AQ39" s="41"/>
      <c r="AR39" s="56" t="s">
        <v>289</v>
      </c>
      <c r="AS39" s="51" t="s">
        <v>309</v>
      </c>
      <c r="AT39" s="44" t="s">
        <v>285</v>
      </c>
      <c r="AU39" s="41"/>
      <c r="AV39" s="41"/>
      <c r="AW39" s="41"/>
      <c r="AX39" s="44" t="s">
        <v>285</v>
      </c>
      <c r="AY39" s="43"/>
      <c r="AZ39" s="41"/>
      <c r="BA39" s="41"/>
      <c r="BB39" s="41"/>
      <c r="BC39" s="44" t="s">
        <v>285</v>
      </c>
      <c r="BD39" s="41"/>
      <c r="BE39" s="41"/>
      <c r="BF39" s="52" t="s">
        <v>339</v>
      </c>
      <c r="BG39" s="41"/>
      <c r="BH39" s="44" t="s">
        <v>285</v>
      </c>
      <c r="BI39" s="41"/>
      <c r="BJ39" s="41"/>
      <c r="BK39" s="52" t="s">
        <v>307</v>
      </c>
    </row>
    <row r="40" spans="1:63" ht="28">
      <c r="A40" s="336"/>
      <c r="B40" s="333"/>
      <c r="C40" s="23" t="s">
        <v>53</v>
      </c>
      <c r="D40" s="79" t="s">
        <v>55</v>
      </c>
      <c r="E40" s="32">
        <v>50</v>
      </c>
      <c r="F40" s="2" t="s">
        <v>69</v>
      </c>
      <c r="G40" s="26">
        <v>0</v>
      </c>
      <c r="H40" s="80">
        <v>200</v>
      </c>
      <c r="I40" s="27">
        <v>71</v>
      </c>
      <c r="J40" s="80">
        <v>65</v>
      </c>
      <c r="K40" s="80">
        <v>280</v>
      </c>
      <c r="L40" s="29">
        <v>0</v>
      </c>
      <c r="M40" s="27">
        <v>56</v>
      </c>
      <c r="N40" s="80">
        <v>12</v>
      </c>
      <c r="O40" s="27">
        <f t="shared" ref="O40:O43" si="5">SUM(G40:N40)</f>
        <v>684</v>
      </c>
      <c r="P40" s="82">
        <f t="shared" si="0"/>
        <v>34200</v>
      </c>
      <c r="Q40" s="6">
        <v>11111111</v>
      </c>
      <c r="R40" s="7"/>
      <c r="S40" s="7"/>
      <c r="T40" s="385" t="s">
        <v>285</v>
      </c>
      <c r="U40" s="7"/>
      <c r="V40" s="7"/>
      <c r="W40" s="10" t="s">
        <v>247</v>
      </c>
      <c r="X40" s="9" t="s">
        <v>445</v>
      </c>
      <c r="Z40" s="39" t="s">
        <v>285</v>
      </c>
      <c r="AA40" s="40"/>
      <c r="AB40" s="40"/>
      <c r="AC40" s="41"/>
      <c r="AD40" s="54"/>
      <c r="AE40" s="44" t="s">
        <v>285</v>
      </c>
      <c r="AF40" s="41"/>
      <c r="AG40" s="41"/>
      <c r="AH40" s="46" t="s">
        <v>235</v>
      </c>
      <c r="AI40" s="41"/>
      <c r="AJ40" s="44" t="s">
        <v>285</v>
      </c>
      <c r="AK40" s="41"/>
      <c r="AL40" s="43"/>
      <c r="AM40" s="47" t="s">
        <v>235</v>
      </c>
      <c r="AN40" s="313"/>
      <c r="AO40" s="44" t="s">
        <v>285</v>
      </c>
      <c r="AP40" s="55"/>
      <c r="AQ40" s="41"/>
      <c r="AR40" s="56" t="s">
        <v>340</v>
      </c>
      <c r="AS40" s="51" t="s">
        <v>302</v>
      </c>
      <c r="AT40" s="44" t="s">
        <v>285</v>
      </c>
      <c r="AU40" s="41"/>
      <c r="AV40" s="41"/>
      <c r="AW40" s="41"/>
      <c r="AX40" s="44" t="s">
        <v>285</v>
      </c>
      <c r="AY40" s="43"/>
      <c r="AZ40" s="41"/>
      <c r="BA40" s="43" t="s">
        <v>235</v>
      </c>
      <c r="BB40" s="43" t="s">
        <v>341</v>
      </c>
      <c r="BC40" s="44" t="s">
        <v>285</v>
      </c>
      <c r="BD40" s="41"/>
      <c r="BE40" s="41"/>
      <c r="BF40" s="52" t="s">
        <v>342</v>
      </c>
      <c r="BG40" s="41"/>
      <c r="BH40" s="44" t="s">
        <v>285</v>
      </c>
      <c r="BI40" s="41"/>
      <c r="BJ40" s="41"/>
      <c r="BK40" s="52" t="s">
        <v>307</v>
      </c>
    </row>
    <row r="41" spans="1:63" ht="28">
      <c r="A41" s="336"/>
      <c r="B41" s="333"/>
      <c r="C41" s="23" t="s">
        <v>53</v>
      </c>
      <c r="D41" s="79" t="s">
        <v>55</v>
      </c>
      <c r="E41" s="32">
        <v>53</v>
      </c>
      <c r="F41" s="2" t="s">
        <v>133</v>
      </c>
      <c r="G41" s="26">
        <v>0</v>
      </c>
      <c r="H41" s="80">
        <v>20</v>
      </c>
      <c r="I41" s="27">
        <v>0</v>
      </c>
      <c r="J41" s="80"/>
      <c r="K41" s="80">
        <v>0</v>
      </c>
      <c r="L41" s="29">
        <v>0</v>
      </c>
      <c r="M41" s="27">
        <v>10</v>
      </c>
      <c r="N41" s="80">
        <v>0</v>
      </c>
      <c r="O41" s="27">
        <f t="shared" si="5"/>
        <v>30</v>
      </c>
      <c r="P41" s="82">
        <f t="shared" si="0"/>
        <v>1590</v>
      </c>
      <c r="Q41" s="6">
        <v>111</v>
      </c>
      <c r="R41" s="7"/>
      <c r="S41" s="7"/>
      <c r="T41" s="385" t="s">
        <v>285</v>
      </c>
      <c r="U41" s="7"/>
      <c r="V41" s="7"/>
      <c r="W41" s="10"/>
      <c r="X41" s="9" t="s">
        <v>243</v>
      </c>
      <c r="Z41" s="39" t="s">
        <v>285</v>
      </c>
      <c r="AA41" s="40"/>
      <c r="AB41" s="40"/>
      <c r="AC41" s="41"/>
      <c r="AD41" s="54"/>
      <c r="AE41" s="41"/>
      <c r="AF41" s="41"/>
      <c r="AG41" s="41"/>
      <c r="AH41" s="7"/>
      <c r="AI41" s="41"/>
      <c r="AJ41" s="41"/>
      <c r="AK41" s="41"/>
      <c r="AL41" s="43"/>
      <c r="AM41" s="43"/>
      <c r="AN41" s="313"/>
      <c r="AO41" s="44" t="s">
        <v>285</v>
      </c>
      <c r="AP41" s="55"/>
      <c r="AQ41" s="41"/>
      <c r="AR41" s="56" t="s">
        <v>289</v>
      </c>
      <c r="AS41" s="51" t="s">
        <v>322</v>
      </c>
      <c r="AT41" s="41"/>
      <c r="AU41" s="41"/>
      <c r="AV41" s="41"/>
      <c r="AW41" s="41"/>
      <c r="AX41" s="44" t="s">
        <v>285</v>
      </c>
      <c r="AY41" s="43"/>
      <c r="AZ41" s="41"/>
      <c r="BA41" s="43" t="s">
        <v>235</v>
      </c>
      <c r="BB41" s="41"/>
      <c r="BC41" s="41"/>
      <c r="BD41" s="41"/>
      <c r="BE41" s="41"/>
      <c r="BF41" s="53"/>
      <c r="BG41" s="41"/>
      <c r="BH41" s="41"/>
      <c r="BI41" s="41"/>
      <c r="BJ41" s="41"/>
      <c r="BK41" s="53"/>
    </row>
    <row r="42" spans="1:63" ht="28">
      <c r="A42" s="336"/>
      <c r="B42" s="333"/>
      <c r="C42" s="23" t="s">
        <v>132</v>
      </c>
      <c r="D42" s="79" t="s">
        <v>55</v>
      </c>
      <c r="E42" s="32">
        <v>55</v>
      </c>
      <c r="F42" s="2" t="s">
        <v>62</v>
      </c>
      <c r="G42" s="26">
        <v>0</v>
      </c>
      <c r="H42" s="80">
        <v>10</v>
      </c>
      <c r="I42" s="27">
        <v>0</v>
      </c>
      <c r="J42" s="80"/>
      <c r="K42" s="80">
        <v>0</v>
      </c>
      <c r="L42" s="29">
        <v>0</v>
      </c>
      <c r="M42" s="27">
        <v>0</v>
      </c>
      <c r="N42" s="80">
        <v>0</v>
      </c>
      <c r="O42" s="27">
        <f t="shared" si="5"/>
        <v>10</v>
      </c>
      <c r="P42" s="82">
        <f t="shared" si="0"/>
        <v>550</v>
      </c>
      <c r="Q42" s="6">
        <v>11</v>
      </c>
      <c r="R42" s="7"/>
      <c r="S42" s="7"/>
      <c r="T42" s="385" t="s">
        <v>285</v>
      </c>
      <c r="U42" s="7"/>
      <c r="V42" s="7"/>
      <c r="W42" s="10"/>
      <c r="X42" s="9"/>
      <c r="Z42" s="39" t="s">
        <v>285</v>
      </c>
      <c r="AA42" s="40"/>
      <c r="AB42" s="40"/>
      <c r="AC42" s="41"/>
      <c r="AD42" s="54"/>
      <c r="AE42" s="41"/>
      <c r="AF42" s="41"/>
      <c r="AG42" s="41"/>
      <c r="AH42" s="7"/>
      <c r="AI42" s="41"/>
      <c r="AJ42" s="41"/>
      <c r="AK42" s="41"/>
      <c r="AL42" s="43"/>
      <c r="AM42" s="43"/>
      <c r="AN42" s="313"/>
      <c r="AO42" s="44" t="s">
        <v>285</v>
      </c>
      <c r="AP42" s="55"/>
      <c r="AQ42" s="41"/>
      <c r="AR42" s="56" t="s">
        <v>289</v>
      </c>
      <c r="AS42" s="51" t="s">
        <v>322</v>
      </c>
      <c r="AT42" s="41"/>
      <c r="AU42" s="41"/>
      <c r="AV42" s="41"/>
      <c r="AW42" s="41"/>
      <c r="AX42" s="41"/>
      <c r="AY42" s="41"/>
      <c r="AZ42" s="41"/>
      <c r="BA42" s="43"/>
      <c r="BB42" s="41"/>
      <c r="BC42" s="41"/>
      <c r="BD42" s="41"/>
      <c r="BE42" s="41"/>
      <c r="BF42" s="53"/>
      <c r="BG42" s="41"/>
      <c r="BH42" s="41"/>
      <c r="BI42" s="41"/>
      <c r="BJ42" s="41"/>
      <c r="BK42" s="53"/>
    </row>
    <row r="43" spans="1:63" ht="42">
      <c r="A43" s="337"/>
      <c r="B43" s="334"/>
      <c r="C43" s="23" t="s">
        <v>131</v>
      </c>
      <c r="D43" s="79" t="s">
        <v>55</v>
      </c>
      <c r="E43" s="32">
        <v>55</v>
      </c>
      <c r="F43" s="2" t="s">
        <v>52</v>
      </c>
      <c r="G43" s="26">
        <v>0</v>
      </c>
      <c r="H43" s="80">
        <v>0</v>
      </c>
      <c r="I43" s="27">
        <v>0</v>
      </c>
      <c r="J43" s="80">
        <v>100</v>
      </c>
      <c r="K43" s="80">
        <v>100</v>
      </c>
      <c r="L43" s="29">
        <v>0</v>
      </c>
      <c r="M43" s="27">
        <v>0</v>
      </c>
      <c r="N43" s="80">
        <v>0</v>
      </c>
      <c r="O43" s="27">
        <f t="shared" si="5"/>
        <v>200</v>
      </c>
      <c r="P43" s="82">
        <f t="shared" si="0"/>
        <v>11000</v>
      </c>
      <c r="Q43" s="6">
        <v>111</v>
      </c>
      <c r="R43" s="7"/>
      <c r="S43" s="7"/>
      <c r="T43" s="385" t="s">
        <v>285</v>
      </c>
      <c r="U43" s="7"/>
      <c r="V43" s="7"/>
      <c r="W43" s="10"/>
      <c r="X43" s="9" t="s">
        <v>248</v>
      </c>
      <c r="Z43" s="39" t="s">
        <v>285</v>
      </c>
      <c r="AA43" s="40"/>
      <c r="AB43" s="40"/>
      <c r="AC43" s="41"/>
      <c r="AD43" s="54"/>
      <c r="AE43" s="41"/>
      <c r="AF43" s="41"/>
      <c r="AG43" s="41"/>
      <c r="AH43" s="7"/>
      <c r="AI43" s="41"/>
      <c r="AJ43" s="41"/>
      <c r="AK43" s="41"/>
      <c r="AL43" s="43"/>
      <c r="AM43" s="43"/>
      <c r="AN43" s="314"/>
      <c r="AO43" s="65"/>
      <c r="AP43" s="49"/>
      <c r="AQ43" s="48"/>
      <c r="AR43" s="56" t="s">
        <v>289</v>
      </c>
      <c r="AS43" s="51" t="s">
        <v>290</v>
      </c>
      <c r="AT43" s="41"/>
      <c r="AU43" s="41"/>
      <c r="AV43" s="41"/>
      <c r="AW43" s="41"/>
      <c r="AX43" s="43"/>
      <c r="AY43" s="43"/>
      <c r="AZ43" s="43"/>
      <c r="BA43" s="41"/>
      <c r="BB43" s="41"/>
      <c r="BC43" s="44" t="s">
        <v>285</v>
      </c>
      <c r="BD43" s="41"/>
      <c r="BE43" s="41"/>
      <c r="BF43" s="52" t="s">
        <v>343</v>
      </c>
      <c r="BG43" s="41"/>
      <c r="BH43" s="44" t="s">
        <v>285</v>
      </c>
      <c r="BI43" s="43"/>
      <c r="BJ43" s="41"/>
      <c r="BK43" s="52" t="s">
        <v>307</v>
      </c>
    </row>
    <row r="44" spans="1:63" s="164" customFormat="1">
      <c r="A44" s="151"/>
      <c r="B44" s="139"/>
      <c r="C44" s="140"/>
      <c r="D44" s="153"/>
      <c r="E44" s="154"/>
      <c r="F44" s="143"/>
      <c r="G44" s="173"/>
      <c r="H44" s="145"/>
      <c r="I44" s="83"/>
      <c r="J44" s="145"/>
      <c r="K44" s="145"/>
      <c r="L44" s="146"/>
      <c r="M44" s="83"/>
      <c r="N44" s="145"/>
      <c r="O44" s="83">
        <f>SUM(O39:O43)</f>
        <v>2797</v>
      </c>
      <c r="P44" s="147">
        <f>SUM(P39:P43)</f>
        <v>118514</v>
      </c>
      <c r="Q44" s="148"/>
      <c r="R44" s="148"/>
      <c r="S44" s="148"/>
      <c r="T44" s="148"/>
      <c r="U44" s="148"/>
      <c r="V44" s="148"/>
      <c r="W44" s="149"/>
      <c r="X44" s="150"/>
      <c r="Y44" s="306"/>
      <c r="Z44" s="155"/>
      <c r="AA44" s="155"/>
      <c r="AB44" s="155"/>
      <c r="AC44" s="156"/>
      <c r="AD44" s="157"/>
      <c r="AE44" s="156"/>
      <c r="AF44" s="156"/>
      <c r="AG44" s="156"/>
      <c r="AH44" s="148"/>
      <c r="AI44" s="156"/>
      <c r="AJ44" s="156"/>
      <c r="AK44" s="156"/>
      <c r="AL44" s="158"/>
      <c r="AM44" s="158"/>
      <c r="AN44" s="175"/>
      <c r="AO44" s="158"/>
      <c r="AP44" s="166"/>
      <c r="AQ44" s="156"/>
      <c r="AR44" s="161"/>
      <c r="AS44" s="162"/>
      <c r="AT44" s="156"/>
      <c r="AU44" s="156"/>
      <c r="AV44" s="156"/>
      <c r="AW44" s="156"/>
      <c r="AX44" s="158"/>
      <c r="AY44" s="158"/>
      <c r="AZ44" s="158"/>
      <c r="BA44" s="156"/>
      <c r="BB44" s="156"/>
      <c r="BC44" s="158"/>
      <c r="BD44" s="156"/>
      <c r="BE44" s="156"/>
      <c r="BF44" s="163"/>
      <c r="BG44" s="156"/>
      <c r="BH44" s="158"/>
      <c r="BI44" s="158"/>
      <c r="BJ44" s="156"/>
      <c r="BK44" s="163"/>
    </row>
    <row r="45" spans="1:63" ht="56">
      <c r="A45" s="335">
        <v>9</v>
      </c>
      <c r="B45" s="332" t="s">
        <v>58</v>
      </c>
      <c r="C45" s="31" t="s">
        <v>130</v>
      </c>
      <c r="D45" s="79" t="s">
        <v>129</v>
      </c>
      <c r="E45" s="32">
        <v>50</v>
      </c>
      <c r="F45" s="2" t="s">
        <v>59</v>
      </c>
      <c r="G45" s="80">
        <v>1195</v>
      </c>
      <c r="H45" s="80">
        <v>64</v>
      </c>
      <c r="I45" s="27">
        <v>335</v>
      </c>
      <c r="J45" s="80">
        <v>16</v>
      </c>
      <c r="K45" s="80">
        <v>16</v>
      </c>
      <c r="L45" s="29">
        <v>0</v>
      </c>
      <c r="M45" s="27">
        <v>10</v>
      </c>
      <c r="N45" s="80">
        <v>0</v>
      </c>
      <c r="O45" s="27">
        <f>SUM(G45:N45)</f>
        <v>1636</v>
      </c>
      <c r="P45" s="82">
        <f t="shared" si="0"/>
        <v>81800</v>
      </c>
      <c r="Q45" s="6">
        <v>11111</v>
      </c>
      <c r="R45" s="7">
        <v>11</v>
      </c>
      <c r="S45" s="7"/>
      <c r="T45" s="385" t="s">
        <v>285</v>
      </c>
      <c r="U45" s="7"/>
      <c r="V45" s="7"/>
      <c r="W45" s="9" t="s">
        <v>416</v>
      </c>
      <c r="X45" s="12" t="s">
        <v>446</v>
      </c>
      <c r="Z45" s="39" t="s">
        <v>285</v>
      </c>
      <c r="AA45" s="40"/>
      <c r="AB45" s="40"/>
      <c r="AC45" s="42" t="s">
        <v>344</v>
      </c>
      <c r="AD45" s="63" t="s">
        <v>316</v>
      </c>
      <c r="AE45" s="47"/>
      <c r="AF45" s="44" t="s">
        <v>285</v>
      </c>
      <c r="AG45" s="40"/>
      <c r="AH45" s="47" t="s">
        <v>345</v>
      </c>
      <c r="AI45" s="41"/>
      <c r="AJ45" s="44" t="s">
        <v>285</v>
      </c>
      <c r="AK45" s="44" t="s">
        <v>285</v>
      </c>
      <c r="AL45" s="47" t="s">
        <v>346</v>
      </c>
      <c r="AM45" s="43"/>
      <c r="AN45" s="41"/>
      <c r="AO45" s="48"/>
      <c r="AP45" s="49"/>
      <c r="AQ45" s="48"/>
      <c r="AR45" s="56" t="s">
        <v>289</v>
      </c>
      <c r="AS45" s="51" t="s">
        <v>290</v>
      </c>
      <c r="AT45" s="44" t="s">
        <v>285</v>
      </c>
      <c r="AU45" s="41"/>
      <c r="AV45" s="41"/>
      <c r="AW45" s="41"/>
      <c r="AX45" s="44" t="s">
        <v>285</v>
      </c>
      <c r="AY45" s="43"/>
      <c r="AZ45" s="43"/>
      <c r="BA45" s="41"/>
      <c r="BB45" s="41"/>
      <c r="BC45" s="41"/>
      <c r="BD45" s="41"/>
      <c r="BE45" s="41"/>
      <c r="BF45" s="52" t="s">
        <v>347</v>
      </c>
      <c r="BG45" s="41"/>
      <c r="BH45" s="44" t="s">
        <v>285</v>
      </c>
      <c r="BI45" s="43"/>
      <c r="BJ45" s="41"/>
      <c r="BK45" s="52" t="s">
        <v>307</v>
      </c>
    </row>
    <row r="46" spans="1:63" ht="28">
      <c r="A46" s="336"/>
      <c r="B46" s="333"/>
      <c r="C46" s="31" t="s">
        <v>128</v>
      </c>
      <c r="D46" s="79" t="s">
        <v>127</v>
      </c>
      <c r="E46" s="32">
        <v>69</v>
      </c>
      <c r="F46" s="2" t="s">
        <v>54</v>
      </c>
      <c r="G46" s="80">
        <v>110</v>
      </c>
      <c r="H46" s="80">
        <v>80</v>
      </c>
      <c r="I46" s="27">
        <v>90</v>
      </c>
      <c r="J46" s="80">
        <v>31</v>
      </c>
      <c r="K46" s="80">
        <v>231</v>
      </c>
      <c r="L46" s="29">
        <v>100</v>
      </c>
      <c r="M46" s="27">
        <v>294</v>
      </c>
      <c r="N46" s="80">
        <v>30</v>
      </c>
      <c r="O46" s="27">
        <f t="shared" ref="O46:O47" si="6">SUM(G46:N46)</f>
        <v>966</v>
      </c>
      <c r="P46" s="82">
        <f t="shared" si="0"/>
        <v>66654</v>
      </c>
      <c r="Q46" s="6">
        <v>11111111</v>
      </c>
      <c r="R46" s="7">
        <v>1</v>
      </c>
      <c r="S46" s="7"/>
      <c r="T46" s="385" t="s">
        <v>285</v>
      </c>
      <c r="U46" s="7"/>
      <c r="V46" s="7"/>
      <c r="W46" s="10"/>
      <c r="X46" s="9" t="s">
        <v>447</v>
      </c>
      <c r="Z46" s="39" t="s">
        <v>285</v>
      </c>
      <c r="AA46" s="40"/>
      <c r="AB46" s="40"/>
      <c r="AC46" s="41"/>
      <c r="AD46" s="54"/>
      <c r="AE46" s="44" t="s">
        <v>285</v>
      </c>
      <c r="AF46" s="47"/>
      <c r="AG46" s="40"/>
      <c r="AH46" s="47" t="s">
        <v>345</v>
      </c>
      <c r="AI46" s="41"/>
      <c r="AJ46" s="44" t="s">
        <v>285</v>
      </c>
      <c r="AK46" s="43"/>
      <c r="AL46" s="43"/>
      <c r="AM46" s="43"/>
      <c r="AN46" s="41"/>
      <c r="AO46" s="44" t="s">
        <v>285</v>
      </c>
      <c r="AP46" s="55"/>
      <c r="AQ46" s="41"/>
      <c r="AR46" s="56" t="s">
        <v>348</v>
      </c>
      <c r="AS46" s="51" t="s">
        <v>302</v>
      </c>
      <c r="AT46" s="44" t="s">
        <v>285</v>
      </c>
      <c r="AU46" s="41"/>
      <c r="AV46" s="41"/>
      <c r="AW46" s="41"/>
      <c r="AX46" s="44" t="s">
        <v>285</v>
      </c>
      <c r="AY46" s="44" t="s">
        <v>285</v>
      </c>
      <c r="AZ46" s="43"/>
      <c r="BA46" s="43" t="s">
        <v>235</v>
      </c>
      <c r="BB46" s="41"/>
      <c r="BC46" s="44" t="s">
        <v>285</v>
      </c>
      <c r="BD46" s="41"/>
      <c r="BE46" s="41"/>
      <c r="BF46" s="53"/>
      <c r="BG46" s="41"/>
      <c r="BH46" s="44" t="s">
        <v>285</v>
      </c>
      <c r="BI46" s="43"/>
      <c r="BJ46" s="41"/>
      <c r="BK46" s="52" t="s">
        <v>307</v>
      </c>
    </row>
    <row r="47" spans="1:63" ht="28">
      <c r="A47" s="337"/>
      <c r="B47" s="334"/>
      <c r="C47" s="31" t="s">
        <v>126</v>
      </c>
      <c r="D47" s="79" t="s">
        <v>125</v>
      </c>
      <c r="E47" s="32">
        <v>250</v>
      </c>
      <c r="F47" s="2" t="s">
        <v>56</v>
      </c>
      <c r="G47" s="80">
        <v>40</v>
      </c>
      <c r="H47" s="80">
        <v>130</v>
      </c>
      <c r="I47" s="27">
        <v>41</v>
      </c>
      <c r="J47" s="80">
        <v>66</v>
      </c>
      <c r="K47" s="80">
        <v>66</v>
      </c>
      <c r="L47" s="29">
        <v>0</v>
      </c>
      <c r="M47" s="27">
        <v>32</v>
      </c>
      <c r="N47" s="80">
        <v>0</v>
      </c>
      <c r="O47" s="27">
        <f t="shared" si="6"/>
        <v>375</v>
      </c>
      <c r="P47" s="82">
        <f t="shared" si="0"/>
        <v>93750</v>
      </c>
      <c r="Q47" s="6">
        <v>111111</v>
      </c>
      <c r="R47" s="7">
        <v>11</v>
      </c>
      <c r="S47" s="7"/>
      <c r="T47" s="385" t="s">
        <v>285</v>
      </c>
      <c r="U47" s="7"/>
      <c r="V47" s="7"/>
      <c r="W47" s="10"/>
      <c r="X47" s="9" t="s">
        <v>448</v>
      </c>
      <c r="Z47" s="39" t="s">
        <v>285</v>
      </c>
      <c r="AA47" s="40"/>
      <c r="AB47" s="40"/>
      <c r="AC47" s="41"/>
      <c r="AD47" s="54"/>
      <c r="AE47" s="41"/>
      <c r="AF47" s="41"/>
      <c r="AG47" s="41"/>
      <c r="AH47" s="7"/>
      <c r="AI47" s="41"/>
      <c r="AJ47" s="43"/>
      <c r="AK47" s="44" t="s">
        <v>285</v>
      </c>
      <c r="AL47" s="43"/>
      <c r="AM47" s="43"/>
      <c r="AN47" s="41"/>
      <c r="AO47" s="44" t="s">
        <v>285</v>
      </c>
      <c r="AP47" s="55"/>
      <c r="AQ47" s="41"/>
      <c r="AR47" s="56" t="s">
        <v>289</v>
      </c>
      <c r="AS47" s="51" t="s">
        <v>318</v>
      </c>
      <c r="AT47" s="44" t="s">
        <v>285</v>
      </c>
      <c r="AU47" s="41"/>
      <c r="AV47" s="41"/>
      <c r="AW47" s="41"/>
      <c r="AX47" s="44" t="s">
        <v>285</v>
      </c>
      <c r="AY47" s="44" t="s">
        <v>285</v>
      </c>
      <c r="AZ47" s="43"/>
      <c r="BA47" s="43" t="s">
        <v>235</v>
      </c>
      <c r="BB47" s="41"/>
      <c r="BC47" s="44" t="s">
        <v>285</v>
      </c>
      <c r="BD47" s="41"/>
      <c r="BE47" s="41"/>
      <c r="BF47" s="52" t="s">
        <v>349</v>
      </c>
      <c r="BG47" s="41"/>
      <c r="BH47" s="44" t="s">
        <v>285</v>
      </c>
      <c r="BI47" s="43"/>
      <c r="BJ47" s="41"/>
      <c r="BK47" s="52" t="s">
        <v>307</v>
      </c>
    </row>
    <row r="48" spans="1:63" s="164" customFormat="1">
      <c r="A48" s="151"/>
      <c r="B48" s="139"/>
      <c r="C48" s="152"/>
      <c r="D48" s="153"/>
      <c r="E48" s="154"/>
      <c r="F48" s="143"/>
      <c r="G48" s="145"/>
      <c r="H48" s="145"/>
      <c r="I48" s="83"/>
      <c r="J48" s="145"/>
      <c r="K48" s="145"/>
      <c r="L48" s="146"/>
      <c r="M48" s="83"/>
      <c r="N48" s="145"/>
      <c r="O48" s="83">
        <f>SUM(O45:O47)</f>
        <v>2977</v>
      </c>
      <c r="P48" s="147">
        <f>SUM(P45:P47)</f>
        <v>242204</v>
      </c>
      <c r="Q48" s="148"/>
      <c r="R48" s="148"/>
      <c r="S48" s="148"/>
      <c r="T48" s="148"/>
      <c r="U48" s="148"/>
      <c r="V48" s="148"/>
      <c r="W48" s="149"/>
      <c r="X48" s="150"/>
      <c r="Y48" s="306"/>
      <c r="Z48" s="155"/>
      <c r="AA48" s="155"/>
      <c r="AB48" s="155"/>
      <c r="AC48" s="156"/>
      <c r="AD48" s="157"/>
      <c r="AE48" s="156"/>
      <c r="AF48" s="156"/>
      <c r="AG48" s="156"/>
      <c r="AH48" s="148"/>
      <c r="AI48" s="156"/>
      <c r="AJ48" s="158"/>
      <c r="AK48" s="158"/>
      <c r="AL48" s="158"/>
      <c r="AM48" s="158"/>
      <c r="AN48" s="156"/>
      <c r="AO48" s="158"/>
      <c r="AP48" s="166"/>
      <c r="AQ48" s="156"/>
      <c r="AR48" s="161"/>
      <c r="AS48" s="162"/>
      <c r="AT48" s="158"/>
      <c r="AU48" s="156"/>
      <c r="AV48" s="156"/>
      <c r="AW48" s="156"/>
      <c r="AX48" s="158"/>
      <c r="AY48" s="158"/>
      <c r="AZ48" s="158"/>
      <c r="BA48" s="158"/>
      <c r="BB48" s="156"/>
      <c r="BC48" s="158"/>
      <c r="BD48" s="156"/>
      <c r="BE48" s="156"/>
      <c r="BF48" s="163"/>
      <c r="BG48" s="156"/>
      <c r="BH48" s="158"/>
      <c r="BI48" s="158"/>
      <c r="BJ48" s="156"/>
      <c r="BK48" s="163"/>
    </row>
    <row r="49" spans="1:63" ht="42">
      <c r="A49" s="329">
        <v>10</v>
      </c>
      <c r="B49" s="332" t="s">
        <v>11</v>
      </c>
      <c r="C49" s="34" t="s">
        <v>120</v>
      </c>
      <c r="D49" s="35" t="s">
        <v>124</v>
      </c>
      <c r="E49" s="36">
        <v>1060</v>
      </c>
      <c r="F49" s="34" t="s">
        <v>62</v>
      </c>
      <c r="G49" s="80">
        <v>82</v>
      </c>
      <c r="H49" s="80">
        <v>0</v>
      </c>
      <c r="I49" s="27">
        <v>119</v>
      </c>
      <c r="J49" s="80"/>
      <c r="K49" s="80">
        <v>0</v>
      </c>
      <c r="L49" s="29">
        <v>0</v>
      </c>
      <c r="M49" s="27">
        <v>27</v>
      </c>
      <c r="N49" s="80">
        <v>0</v>
      </c>
      <c r="O49" s="27">
        <f>SUM(G49:N49)</f>
        <v>228</v>
      </c>
      <c r="P49" s="82">
        <f t="shared" si="0"/>
        <v>241680</v>
      </c>
      <c r="Q49" s="6">
        <v>11</v>
      </c>
      <c r="R49" s="7">
        <v>11</v>
      </c>
      <c r="S49" s="7">
        <v>1</v>
      </c>
      <c r="T49" s="385" t="s">
        <v>285</v>
      </c>
      <c r="U49" s="7"/>
      <c r="V49" s="7"/>
      <c r="W49" s="13"/>
      <c r="X49" s="10" t="s">
        <v>249</v>
      </c>
      <c r="Z49" s="39" t="s">
        <v>285</v>
      </c>
      <c r="AA49" s="40"/>
      <c r="AB49" s="40"/>
      <c r="AC49" s="41"/>
      <c r="AD49" s="54"/>
      <c r="AE49" s="41"/>
      <c r="AF49" s="41"/>
      <c r="AG49" s="46" t="s">
        <v>350</v>
      </c>
      <c r="AH49" s="46" t="s">
        <v>350</v>
      </c>
      <c r="AI49" s="41"/>
      <c r="AJ49" s="43"/>
      <c r="AK49" s="44" t="s">
        <v>285</v>
      </c>
      <c r="AL49" s="43"/>
      <c r="AM49" s="43"/>
      <c r="AN49" s="41"/>
      <c r="AO49" s="48"/>
      <c r="AP49" s="49"/>
      <c r="AQ49" s="48"/>
      <c r="AR49" s="56" t="s">
        <v>289</v>
      </c>
      <c r="AS49" s="51" t="s">
        <v>290</v>
      </c>
      <c r="AT49" s="43"/>
      <c r="AU49" s="41"/>
      <c r="AV49" s="41"/>
      <c r="AW49" s="41"/>
      <c r="AX49" s="44" t="s">
        <v>285</v>
      </c>
      <c r="AY49" s="44" t="s">
        <v>285</v>
      </c>
      <c r="AZ49" s="44" t="s">
        <v>285</v>
      </c>
      <c r="BA49" s="43" t="s">
        <v>235</v>
      </c>
      <c r="BB49" s="41"/>
      <c r="BC49" s="43"/>
      <c r="BD49" s="41"/>
      <c r="BE49" s="41"/>
      <c r="BF49" s="53"/>
      <c r="BG49" s="41"/>
      <c r="BH49" s="41"/>
      <c r="BI49" s="41"/>
      <c r="BJ49" s="41"/>
      <c r="BK49" s="53"/>
    </row>
    <row r="50" spans="1:63" ht="28">
      <c r="A50" s="330"/>
      <c r="B50" s="333"/>
      <c r="C50" s="79" t="s">
        <v>13</v>
      </c>
      <c r="D50" s="79" t="s">
        <v>123</v>
      </c>
      <c r="E50" s="32">
        <v>946.95</v>
      </c>
      <c r="F50" s="2" t="s">
        <v>44</v>
      </c>
      <c r="G50" s="80">
        <v>10</v>
      </c>
      <c r="H50" s="80">
        <v>24</v>
      </c>
      <c r="I50" s="27">
        <v>26</v>
      </c>
      <c r="J50" s="80"/>
      <c r="K50" s="80">
        <v>0</v>
      </c>
      <c r="L50" s="29">
        <v>50</v>
      </c>
      <c r="M50" s="27">
        <v>0</v>
      </c>
      <c r="N50" s="80">
        <v>0</v>
      </c>
      <c r="O50" s="27">
        <f t="shared" ref="O50:O52" si="7">SUM(G50:N50)</f>
        <v>110</v>
      </c>
      <c r="P50" s="82">
        <f t="shared" si="0"/>
        <v>104164.5</v>
      </c>
      <c r="Q50" s="6">
        <v>1111111</v>
      </c>
      <c r="R50" s="7"/>
      <c r="S50" s="7"/>
      <c r="T50" s="385" t="s">
        <v>285</v>
      </c>
      <c r="U50" s="7"/>
      <c r="V50" s="7"/>
      <c r="W50" s="10"/>
      <c r="X50" s="9" t="s">
        <v>244</v>
      </c>
      <c r="Z50" s="39" t="s">
        <v>285</v>
      </c>
      <c r="AA50" s="40"/>
      <c r="AB50" s="40"/>
      <c r="AC50" s="41"/>
      <c r="AD50" s="54" t="s">
        <v>316</v>
      </c>
      <c r="AE50" s="44" t="s">
        <v>285</v>
      </c>
      <c r="AF50" s="41"/>
      <c r="AG50" s="41"/>
      <c r="AH50" s="7"/>
      <c r="AI50" s="41"/>
      <c r="AJ50" s="44" t="s">
        <v>285</v>
      </c>
      <c r="AK50" s="43"/>
      <c r="AL50" s="41"/>
      <c r="AM50" s="41"/>
      <c r="AN50" s="41"/>
      <c r="AO50" s="44" t="s">
        <v>285</v>
      </c>
      <c r="AP50" s="55"/>
      <c r="AQ50" s="41"/>
      <c r="AR50" s="56" t="s">
        <v>289</v>
      </c>
      <c r="AS50" s="51" t="s">
        <v>322</v>
      </c>
      <c r="AT50" s="44" t="s">
        <v>285</v>
      </c>
      <c r="AU50" s="41"/>
      <c r="AV50" s="41"/>
      <c r="AW50" s="41"/>
      <c r="AX50" s="44" t="s">
        <v>285</v>
      </c>
      <c r="AY50" s="43"/>
      <c r="AZ50" s="43"/>
      <c r="BA50" s="43" t="s">
        <v>235</v>
      </c>
      <c r="BB50" s="41"/>
      <c r="BC50" s="44" t="s">
        <v>285</v>
      </c>
      <c r="BD50" s="41"/>
      <c r="BE50" s="41"/>
      <c r="BF50" s="53"/>
      <c r="BG50" s="41"/>
      <c r="BH50" s="41"/>
      <c r="BI50" s="41"/>
      <c r="BJ50" s="41"/>
      <c r="BK50" s="53"/>
    </row>
    <row r="51" spans="1:63" ht="24" customHeight="1">
      <c r="A51" s="330"/>
      <c r="B51" s="333"/>
      <c r="C51" s="79" t="s">
        <v>12</v>
      </c>
      <c r="D51" s="79" t="s">
        <v>123</v>
      </c>
      <c r="E51" s="32">
        <v>946.95</v>
      </c>
      <c r="F51" s="2" t="s">
        <v>44</v>
      </c>
      <c r="G51" s="80">
        <v>30</v>
      </c>
      <c r="H51" s="80">
        <v>76</v>
      </c>
      <c r="I51" s="27">
        <v>61</v>
      </c>
      <c r="J51" s="80">
        <v>3</v>
      </c>
      <c r="K51" s="80">
        <v>183</v>
      </c>
      <c r="L51" s="29">
        <v>0</v>
      </c>
      <c r="M51" s="27">
        <v>35</v>
      </c>
      <c r="N51" s="80">
        <v>20</v>
      </c>
      <c r="O51" s="27">
        <f t="shared" si="7"/>
        <v>408</v>
      </c>
      <c r="P51" s="82">
        <f t="shared" si="0"/>
        <v>386355.60000000003</v>
      </c>
      <c r="Q51" s="6">
        <v>11111111</v>
      </c>
      <c r="R51" s="7"/>
      <c r="S51" s="7"/>
      <c r="T51" s="385" t="s">
        <v>285</v>
      </c>
      <c r="U51" s="7"/>
      <c r="V51" s="7"/>
      <c r="W51" s="10"/>
      <c r="X51" s="9" t="s">
        <v>449</v>
      </c>
      <c r="Z51" s="39" t="s">
        <v>285</v>
      </c>
      <c r="AA51" s="40"/>
      <c r="AB51" s="40"/>
      <c r="AC51" s="41"/>
      <c r="AD51" s="54" t="s">
        <v>316</v>
      </c>
      <c r="AE51" s="44" t="s">
        <v>285</v>
      </c>
      <c r="AF51" s="40"/>
      <c r="AG51" s="40"/>
      <c r="AH51" s="47" t="s">
        <v>345</v>
      </c>
      <c r="AI51" s="41"/>
      <c r="AJ51" s="44" t="s">
        <v>285</v>
      </c>
      <c r="AK51" s="43"/>
      <c r="AL51" s="41"/>
      <c r="AM51" s="41"/>
      <c r="AN51" s="41"/>
      <c r="AO51" s="44" t="s">
        <v>285</v>
      </c>
      <c r="AP51" s="55"/>
      <c r="AQ51" s="41"/>
      <c r="AR51" s="56" t="s">
        <v>331</v>
      </c>
      <c r="AS51" s="51" t="s">
        <v>318</v>
      </c>
      <c r="AT51" s="44" t="s">
        <v>285</v>
      </c>
      <c r="AU51" s="41"/>
      <c r="AV51" s="41"/>
      <c r="AW51" s="41"/>
      <c r="AX51" s="44" t="s">
        <v>285</v>
      </c>
      <c r="AY51" s="43"/>
      <c r="AZ51" s="43"/>
      <c r="BA51" s="43" t="s">
        <v>235</v>
      </c>
      <c r="BB51" s="41"/>
      <c r="BC51" s="44" t="s">
        <v>285</v>
      </c>
      <c r="BD51" s="41"/>
      <c r="BE51" s="41"/>
      <c r="BF51" s="52" t="s">
        <v>236</v>
      </c>
      <c r="BG51" s="41"/>
      <c r="BH51" s="44" t="s">
        <v>285</v>
      </c>
      <c r="BI51" s="43"/>
      <c r="BJ51" s="41"/>
      <c r="BK51" s="52" t="s">
        <v>351</v>
      </c>
    </row>
    <row r="52" spans="1:63" ht="29.5" customHeight="1">
      <c r="A52" s="331"/>
      <c r="B52" s="334"/>
      <c r="C52" s="23" t="s">
        <v>122</v>
      </c>
      <c r="D52" s="79" t="s">
        <v>121</v>
      </c>
      <c r="E52" s="32">
        <v>1070</v>
      </c>
      <c r="F52" s="2" t="s">
        <v>71</v>
      </c>
      <c r="G52" s="80">
        <v>20</v>
      </c>
      <c r="H52" s="80">
        <v>0</v>
      </c>
      <c r="I52" s="27">
        <v>0</v>
      </c>
      <c r="J52" s="80"/>
      <c r="K52" s="80">
        <v>0</v>
      </c>
      <c r="L52" s="29">
        <v>0</v>
      </c>
      <c r="M52" s="27">
        <v>0</v>
      </c>
      <c r="N52" s="80">
        <v>0</v>
      </c>
      <c r="O52" s="27">
        <f t="shared" si="7"/>
        <v>20</v>
      </c>
      <c r="P52" s="82">
        <f t="shared" si="0"/>
        <v>21400</v>
      </c>
      <c r="Q52" s="6">
        <v>1</v>
      </c>
      <c r="R52" s="7"/>
      <c r="S52" s="7"/>
      <c r="T52" s="385" t="s">
        <v>285</v>
      </c>
      <c r="U52" s="7"/>
      <c r="V52" s="7"/>
      <c r="W52" s="10"/>
      <c r="X52" s="9"/>
      <c r="Z52" s="39" t="s">
        <v>285</v>
      </c>
      <c r="AA52" s="40"/>
      <c r="AB52" s="40"/>
      <c r="AC52" s="41"/>
      <c r="AD52" s="54"/>
      <c r="AE52" s="41"/>
      <c r="AF52" s="41"/>
      <c r="AG52" s="41"/>
      <c r="AH52" s="11"/>
      <c r="AI52" s="41"/>
      <c r="AJ52" s="43"/>
      <c r="AK52" s="43"/>
      <c r="AL52" s="41"/>
      <c r="AM52" s="41"/>
      <c r="AN52" s="41"/>
      <c r="AO52" s="48"/>
      <c r="AP52" s="49"/>
      <c r="AQ52" s="48"/>
      <c r="AR52" s="56" t="s">
        <v>289</v>
      </c>
      <c r="AS52" s="51" t="s">
        <v>290</v>
      </c>
      <c r="AT52" s="43"/>
      <c r="AU52" s="41"/>
      <c r="AV52" s="41"/>
      <c r="AW52" s="41"/>
      <c r="AX52" s="44"/>
      <c r="AY52" s="43"/>
      <c r="AZ52" s="43"/>
      <c r="BA52" s="41"/>
      <c r="BB52" s="41"/>
      <c r="BC52" s="43"/>
      <c r="BD52" s="41"/>
      <c r="BE52" s="41"/>
      <c r="BF52" s="53"/>
      <c r="BG52" s="41"/>
      <c r="BH52" s="43"/>
      <c r="BI52" s="43"/>
      <c r="BJ52" s="41"/>
      <c r="BK52" s="52"/>
    </row>
    <row r="53" spans="1:63" s="164" customFormat="1" ht="23.5" customHeight="1">
      <c r="A53" s="138"/>
      <c r="B53" s="139"/>
      <c r="C53" s="140"/>
      <c r="D53" s="153"/>
      <c r="E53" s="154"/>
      <c r="F53" s="143"/>
      <c r="G53" s="145"/>
      <c r="H53" s="145"/>
      <c r="I53" s="83"/>
      <c r="J53" s="145"/>
      <c r="K53" s="145"/>
      <c r="L53" s="146"/>
      <c r="M53" s="83"/>
      <c r="N53" s="145"/>
      <c r="O53" s="83">
        <f>SUM(O49:O52)</f>
        <v>766</v>
      </c>
      <c r="P53" s="147">
        <f>SUM(P49:P52)</f>
        <v>753600.10000000009</v>
      </c>
      <c r="Q53" s="148"/>
      <c r="R53" s="148"/>
      <c r="S53" s="148"/>
      <c r="T53" s="148"/>
      <c r="U53" s="148"/>
      <c r="V53" s="148"/>
      <c r="W53" s="176"/>
      <c r="X53" s="150"/>
      <c r="Y53" s="306"/>
      <c r="Z53" s="155"/>
      <c r="AA53" s="155"/>
      <c r="AB53" s="155"/>
      <c r="AC53" s="177"/>
      <c r="AD53" s="157"/>
      <c r="AE53" s="156"/>
      <c r="AF53" s="156"/>
      <c r="AG53" s="156"/>
      <c r="AH53" s="159"/>
      <c r="AI53" s="156"/>
      <c r="AJ53" s="158"/>
      <c r="AK53" s="158"/>
      <c r="AL53" s="156"/>
      <c r="AM53" s="156"/>
      <c r="AN53" s="156"/>
      <c r="AO53" s="156"/>
      <c r="AP53" s="166"/>
      <c r="AQ53" s="156"/>
      <c r="AR53" s="161"/>
      <c r="AS53" s="162"/>
      <c r="AT53" s="158"/>
      <c r="AU53" s="156"/>
      <c r="AV53" s="156"/>
      <c r="AW53" s="156"/>
      <c r="AX53" s="158"/>
      <c r="AY53" s="158"/>
      <c r="AZ53" s="158"/>
      <c r="BA53" s="156"/>
      <c r="BB53" s="156"/>
      <c r="BC53" s="158"/>
      <c r="BD53" s="156"/>
      <c r="BE53" s="156"/>
      <c r="BF53" s="167"/>
      <c r="BG53" s="156"/>
      <c r="BH53" s="158"/>
      <c r="BI53" s="158"/>
      <c r="BJ53" s="156"/>
      <c r="BK53" s="163"/>
    </row>
    <row r="54" spans="1:63" ht="20.5" customHeight="1">
      <c r="A54" s="329">
        <v>11</v>
      </c>
      <c r="B54" s="332" t="s">
        <v>14</v>
      </c>
      <c r="C54" s="34" t="s">
        <v>120</v>
      </c>
      <c r="D54" s="79" t="s">
        <v>119</v>
      </c>
      <c r="E54" s="32">
        <v>2025</v>
      </c>
      <c r="F54" s="34" t="s">
        <v>62</v>
      </c>
      <c r="G54" s="80">
        <v>140</v>
      </c>
      <c r="H54" s="80">
        <v>0</v>
      </c>
      <c r="I54" s="27">
        <v>4</v>
      </c>
      <c r="J54" s="80"/>
      <c r="K54" s="80">
        <v>2</v>
      </c>
      <c r="L54" s="29">
        <v>0</v>
      </c>
      <c r="M54" s="27">
        <v>10</v>
      </c>
      <c r="N54" s="80">
        <v>0</v>
      </c>
      <c r="O54" s="27">
        <f>SUM(G54:N54)</f>
        <v>156</v>
      </c>
      <c r="P54" s="82">
        <f t="shared" si="0"/>
        <v>315900</v>
      </c>
      <c r="Q54" s="6">
        <v>1111</v>
      </c>
      <c r="R54" s="7">
        <v>1</v>
      </c>
      <c r="S54" s="7">
        <v>1</v>
      </c>
      <c r="T54" s="385" t="s">
        <v>285</v>
      </c>
      <c r="U54" s="7"/>
      <c r="V54" s="7"/>
      <c r="W54" s="14"/>
      <c r="X54" s="9" t="s">
        <v>250</v>
      </c>
      <c r="Z54" s="39" t="s">
        <v>285</v>
      </c>
      <c r="AA54" s="40"/>
      <c r="AB54" s="40"/>
      <c r="AC54" s="18"/>
      <c r="AD54" s="54" t="s">
        <v>316</v>
      </c>
      <c r="AE54" s="41"/>
      <c r="AF54" s="41"/>
      <c r="AG54" s="41"/>
      <c r="AH54" s="11"/>
      <c r="AI54" s="41"/>
      <c r="AJ54" s="44" t="s">
        <v>285</v>
      </c>
      <c r="AK54" s="43"/>
      <c r="AL54" s="41"/>
      <c r="AM54" s="41"/>
      <c r="AN54" s="41"/>
      <c r="AO54" s="48"/>
      <c r="AP54" s="49"/>
      <c r="AQ54" s="48"/>
      <c r="AR54" s="56" t="s">
        <v>289</v>
      </c>
      <c r="AS54" s="51" t="s">
        <v>290</v>
      </c>
      <c r="AT54" s="44" t="s">
        <v>285</v>
      </c>
      <c r="AU54" s="41"/>
      <c r="AV54" s="41"/>
      <c r="AW54" s="41"/>
      <c r="AX54" s="44" t="s">
        <v>285</v>
      </c>
      <c r="AY54" s="43"/>
      <c r="AZ54" s="44" t="s">
        <v>285</v>
      </c>
      <c r="BA54" s="41"/>
      <c r="BB54" s="41"/>
      <c r="BC54" s="43"/>
      <c r="BD54" s="41"/>
      <c r="BE54" s="41"/>
      <c r="BF54" s="53"/>
      <c r="BG54" s="41"/>
      <c r="BH54" s="43"/>
      <c r="BI54" s="44" t="s">
        <v>285</v>
      </c>
      <c r="BJ54" s="41"/>
      <c r="BK54" s="52" t="s">
        <v>352</v>
      </c>
    </row>
    <row r="55" spans="1:63" ht="27.5" customHeight="1">
      <c r="A55" s="330"/>
      <c r="B55" s="333"/>
      <c r="C55" s="23" t="s">
        <v>118</v>
      </c>
      <c r="D55" s="24" t="s">
        <v>61</v>
      </c>
      <c r="E55" s="32">
        <v>797.15</v>
      </c>
      <c r="F55" s="2" t="s">
        <v>44</v>
      </c>
      <c r="G55" s="80">
        <v>37</v>
      </c>
      <c r="H55" s="80">
        <v>68</v>
      </c>
      <c r="I55" s="27">
        <v>19</v>
      </c>
      <c r="J55" s="80">
        <v>70</v>
      </c>
      <c r="K55" s="80">
        <v>240</v>
      </c>
      <c r="L55" s="29">
        <v>0</v>
      </c>
      <c r="M55" s="27">
        <v>25</v>
      </c>
      <c r="N55" s="80">
        <v>4</v>
      </c>
      <c r="O55" s="27">
        <f t="shared" ref="O55:O56" si="8">SUM(G55:N55)</f>
        <v>463</v>
      </c>
      <c r="P55" s="82">
        <f t="shared" si="0"/>
        <v>369080.45</v>
      </c>
      <c r="Q55" s="6">
        <v>11111111</v>
      </c>
      <c r="R55" s="7"/>
      <c r="S55" s="7"/>
      <c r="T55" s="385" t="s">
        <v>285</v>
      </c>
      <c r="U55" s="7"/>
      <c r="V55" s="7"/>
      <c r="W55" s="10"/>
      <c r="X55" s="9" t="s">
        <v>450</v>
      </c>
      <c r="Z55" s="39" t="s">
        <v>285</v>
      </c>
      <c r="AA55" s="40"/>
      <c r="AB55" s="40"/>
      <c r="AC55" s="41"/>
      <c r="AD55" s="54"/>
      <c r="AE55" s="44" t="s">
        <v>285</v>
      </c>
      <c r="AF55" s="43"/>
      <c r="AG55" s="41"/>
      <c r="AH55" s="11" t="s">
        <v>235</v>
      </c>
      <c r="AI55" s="41"/>
      <c r="AJ55" s="44" t="s">
        <v>285</v>
      </c>
      <c r="AK55" s="43"/>
      <c r="AL55" s="41"/>
      <c r="AM55" s="41"/>
      <c r="AN55" s="41"/>
      <c r="AO55" s="44" t="s">
        <v>285</v>
      </c>
      <c r="AP55" s="55"/>
      <c r="AQ55" s="41"/>
      <c r="AR55" s="56" t="s">
        <v>331</v>
      </c>
      <c r="AS55" s="51" t="s">
        <v>309</v>
      </c>
      <c r="AT55" s="44" t="s">
        <v>285</v>
      </c>
      <c r="AU55" s="41"/>
      <c r="AV55" s="41"/>
      <c r="AW55" s="41"/>
      <c r="AX55" s="44" t="s">
        <v>285</v>
      </c>
      <c r="AY55" s="43"/>
      <c r="AZ55" s="43"/>
      <c r="BA55" s="43" t="s">
        <v>235</v>
      </c>
      <c r="BB55" s="41"/>
      <c r="BC55" s="44" t="s">
        <v>285</v>
      </c>
      <c r="BD55" s="41"/>
      <c r="BE55" s="41"/>
      <c r="BF55" s="52" t="s">
        <v>334</v>
      </c>
      <c r="BG55" s="41"/>
      <c r="BH55" s="44" t="s">
        <v>285</v>
      </c>
      <c r="BI55" s="43"/>
      <c r="BJ55" s="41"/>
      <c r="BK55" s="52" t="s">
        <v>307</v>
      </c>
    </row>
    <row r="56" spans="1:63" ht="22" customHeight="1">
      <c r="A56" s="331"/>
      <c r="B56" s="334"/>
      <c r="C56" s="23" t="s">
        <v>117</v>
      </c>
      <c r="D56" s="79" t="s">
        <v>116</v>
      </c>
      <c r="E56" s="32">
        <v>1980</v>
      </c>
      <c r="F56" s="2" t="s">
        <v>69</v>
      </c>
      <c r="G56" s="80">
        <v>0</v>
      </c>
      <c r="H56" s="80">
        <v>0</v>
      </c>
      <c r="I56" s="27">
        <v>3</v>
      </c>
      <c r="J56" s="80">
        <v>8</v>
      </c>
      <c r="K56" s="80">
        <v>8</v>
      </c>
      <c r="L56" s="29">
        <v>0</v>
      </c>
      <c r="M56" s="27">
        <v>40</v>
      </c>
      <c r="N56" s="80">
        <v>0</v>
      </c>
      <c r="O56" s="27">
        <f t="shared" si="8"/>
        <v>59</v>
      </c>
      <c r="P56" s="82">
        <f t="shared" si="0"/>
        <v>116820</v>
      </c>
      <c r="Q56" s="6">
        <v>111</v>
      </c>
      <c r="R56" s="7">
        <v>1</v>
      </c>
      <c r="S56" s="7"/>
      <c r="T56" s="385" t="s">
        <v>285</v>
      </c>
      <c r="U56" s="7"/>
      <c r="V56" s="7"/>
      <c r="W56" s="10"/>
      <c r="X56" s="8" t="s">
        <v>251</v>
      </c>
      <c r="Z56" s="39" t="s">
        <v>285</v>
      </c>
      <c r="AA56" s="40"/>
      <c r="AB56" s="40"/>
      <c r="AC56" s="41"/>
      <c r="AD56" s="54"/>
      <c r="AE56" s="43"/>
      <c r="AF56" s="43"/>
      <c r="AG56" s="41"/>
      <c r="AH56" s="7"/>
      <c r="AI56" s="41"/>
      <c r="AJ56" s="41"/>
      <c r="AK56" s="41"/>
      <c r="AL56" s="41"/>
      <c r="AM56" s="41"/>
      <c r="AN56" s="41"/>
      <c r="AO56" s="48"/>
      <c r="AP56" s="49"/>
      <c r="AQ56" s="48"/>
      <c r="AR56" s="56" t="s">
        <v>289</v>
      </c>
      <c r="AS56" s="51" t="s">
        <v>290</v>
      </c>
      <c r="AT56" s="41"/>
      <c r="AU56" s="41"/>
      <c r="AV56" s="41"/>
      <c r="AW56" s="41"/>
      <c r="AX56" s="65"/>
      <c r="AY56" s="44" t="s">
        <v>285</v>
      </c>
      <c r="AZ56" s="43"/>
      <c r="BA56" s="41"/>
      <c r="BB56" s="41"/>
      <c r="BC56" s="44" t="s">
        <v>285</v>
      </c>
      <c r="BD56" s="41"/>
      <c r="BE56" s="41"/>
      <c r="BF56" s="52" t="s">
        <v>236</v>
      </c>
      <c r="BG56" s="41"/>
      <c r="BH56" s="44" t="s">
        <v>285</v>
      </c>
      <c r="BI56" s="43"/>
      <c r="BJ56" s="41"/>
      <c r="BK56" s="52" t="s">
        <v>307</v>
      </c>
    </row>
    <row r="57" spans="1:63" s="164" customFormat="1" ht="26" customHeight="1">
      <c r="A57" s="138"/>
      <c r="B57" s="139"/>
      <c r="C57" s="140"/>
      <c r="D57" s="153"/>
      <c r="E57" s="154"/>
      <c r="F57" s="143"/>
      <c r="G57" s="145"/>
      <c r="H57" s="145"/>
      <c r="I57" s="83"/>
      <c r="J57" s="145"/>
      <c r="K57" s="145"/>
      <c r="L57" s="146"/>
      <c r="M57" s="83"/>
      <c r="N57" s="145"/>
      <c r="O57" s="83">
        <f>SUM(O54:O56)</f>
        <v>678</v>
      </c>
      <c r="P57" s="147">
        <f>SUM(P54:P56)</f>
        <v>801800.45</v>
      </c>
      <c r="Q57" s="148"/>
      <c r="R57" s="148"/>
      <c r="S57" s="148"/>
      <c r="T57" s="148"/>
      <c r="U57" s="148"/>
      <c r="V57" s="148"/>
      <c r="W57" s="149"/>
      <c r="X57" s="178"/>
      <c r="Y57" s="306"/>
      <c r="Z57" s="155"/>
      <c r="AA57" s="155"/>
      <c r="AB57" s="155"/>
      <c r="AC57" s="156"/>
      <c r="AD57" s="157"/>
      <c r="AE57" s="158"/>
      <c r="AF57" s="158"/>
      <c r="AG57" s="156"/>
      <c r="AH57" s="148"/>
      <c r="AI57" s="156"/>
      <c r="AJ57" s="156"/>
      <c r="AK57" s="156"/>
      <c r="AL57" s="156"/>
      <c r="AM57" s="156"/>
      <c r="AN57" s="172"/>
      <c r="AO57" s="156"/>
      <c r="AP57" s="166"/>
      <c r="AQ57" s="156"/>
      <c r="AR57" s="161"/>
      <c r="AS57" s="162"/>
      <c r="AT57" s="156"/>
      <c r="AU57" s="156"/>
      <c r="AV57" s="156"/>
      <c r="AW57" s="156"/>
      <c r="AX57" s="158"/>
      <c r="AY57" s="158"/>
      <c r="AZ57" s="158"/>
      <c r="BA57" s="156"/>
      <c r="BB57" s="156"/>
      <c r="BC57" s="158"/>
      <c r="BD57" s="156"/>
      <c r="BE57" s="156"/>
      <c r="BF57" s="163"/>
      <c r="BG57" s="156"/>
      <c r="BH57" s="158"/>
      <c r="BI57" s="158"/>
      <c r="BJ57" s="156"/>
      <c r="BK57" s="163"/>
    </row>
    <row r="58" spans="1:63" ht="51.5" customHeight="1">
      <c r="A58" s="329">
        <v>12</v>
      </c>
      <c r="B58" s="332" t="s">
        <v>15</v>
      </c>
      <c r="C58" s="79" t="s">
        <v>111</v>
      </c>
      <c r="D58" s="79" t="s">
        <v>115</v>
      </c>
      <c r="E58" s="32">
        <v>4160</v>
      </c>
      <c r="F58" s="2" t="s">
        <v>62</v>
      </c>
      <c r="G58" s="26">
        <v>108.25</v>
      </c>
      <c r="H58" s="80">
        <v>10</v>
      </c>
      <c r="I58" s="27">
        <v>157</v>
      </c>
      <c r="J58" s="80">
        <v>10</v>
      </c>
      <c r="K58" s="80">
        <v>24</v>
      </c>
      <c r="L58" s="29">
        <v>0</v>
      </c>
      <c r="M58" s="27">
        <v>53</v>
      </c>
      <c r="N58" s="80">
        <v>8</v>
      </c>
      <c r="O58" s="27">
        <f>SUM(G58:N58)</f>
        <v>370.25</v>
      </c>
      <c r="P58" s="82">
        <f t="shared" si="0"/>
        <v>1540240</v>
      </c>
      <c r="Q58" s="6">
        <v>1111</v>
      </c>
      <c r="R58" s="7">
        <v>11</v>
      </c>
      <c r="S58" s="7"/>
      <c r="T58" s="385" t="s">
        <v>285</v>
      </c>
      <c r="U58" s="7"/>
      <c r="V58" s="7"/>
      <c r="W58" s="9" t="s">
        <v>417</v>
      </c>
      <c r="X58" s="9" t="s">
        <v>252</v>
      </c>
      <c r="Z58" s="39" t="s">
        <v>285</v>
      </c>
      <c r="AA58" s="66"/>
      <c r="AB58" s="66"/>
      <c r="AC58" s="53" t="s">
        <v>353</v>
      </c>
      <c r="AD58" s="54" t="s">
        <v>354</v>
      </c>
      <c r="AE58" s="43"/>
      <c r="AF58" s="44" t="s">
        <v>285</v>
      </c>
      <c r="AG58" s="46" t="s">
        <v>355</v>
      </c>
      <c r="AH58" s="46" t="s">
        <v>235</v>
      </c>
      <c r="AI58" s="41"/>
      <c r="AJ58" s="43"/>
      <c r="AK58" s="44" t="s">
        <v>285</v>
      </c>
      <c r="AL58" s="43"/>
      <c r="AM58" s="43"/>
      <c r="AN58" s="315" t="s">
        <v>356</v>
      </c>
      <c r="AO58" s="48"/>
      <c r="AP58" s="49"/>
      <c r="AQ58" s="48"/>
      <c r="AR58" s="56" t="s">
        <v>289</v>
      </c>
      <c r="AS58" s="51" t="s">
        <v>290</v>
      </c>
      <c r="AT58" s="44" t="s">
        <v>285</v>
      </c>
      <c r="AU58" s="41"/>
      <c r="AV58" s="41"/>
      <c r="AW58" s="41"/>
      <c r="AX58" s="44" t="s">
        <v>285</v>
      </c>
      <c r="AY58" s="43"/>
      <c r="AZ58" s="43"/>
      <c r="BA58" s="43" t="s">
        <v>235</v>
      </c>
      <c r="BB58" s="41"/>
      <c r="BC58" s="41"/>
      <c r="BD58" s="41"/>
      <c r="BE58" s="41"/>
      <c r="BF58" s="52" t="s">
        <v>347</v>
      </c>
      <c r="BG58" s="41"/>
      <c r="BH58" s="44" t="s">
        <v>285</v>
      </c>
      <c r="BI58" s="43"/>
      <c r="BJ58" s="41"/>
      <c r="BK58" s="52" t="s">
        <v>304</v>
      </c>
    </row>
    <row r="59" spans="1:63" ht="52" customHeight="1">
      <c r="A59" s="330"/>
      <c r="B59" s="333"/>
      <c r="C59" s="79" t="s">
        <v>63</v>
      </c>
      <c r="D59" s="79" t="s">
        <v>114</v>
      </c>
      <c r="E59" s="32">
        <v>1426.31</v>
      </c>
      <c r="F59" s="2" t="s">
        <v>44</v>
      </c>
      <c r="G59" s="26">
        <v>0</v>
      </c>
      <c r="H59" s="80">
        <v>215</v>
      </c>
      <c r="I59" s="27">
        <v>17</v>
      </c>
      <c r="J59" s="80">
        <v>178</v>
      </c>
      <c r="K59" s="80">
        <v>330</v>
      </c>
      <c r="L59" s="29">
        <v>100</v>
      </c>
      <c r="M59" s="27">
        <v>25</v>
      </c>
      <c r="N59" s="80">
        <v>0</v>
      </c>
      <c r="O59" s="27">
        <f t="shared" ref="O59:O60" si="9">SUM(G59:N59)</f>
        <v>865</v>
      </c>
      <c r="P59" s="82">
        <f t="shared" si="0"/>
        <v>1233758.1499999999</v>
      </c>
      <c r="Q59" s="6">
        <v>11111111</v>
      </c>
      <c r="R59" s="7">
        <v>1</v>
      </c>
      <c r="S59" s="7"/>
      <c r="T59" s="385" t="s">
        <v>285</v>
      </c>
      <c r="U59" s="7"/>
      <c r="V59" s="7"/>
      <c r="W59" s="10" t="s">
        <v>253</v>
      </c>
      <c r="X59" s="9" t="s">
        <v>451</v>
      </c>
      <c r="Z59" s="39" t="s">
        <v>285</v>
      </c>
      <c r="AA59" s="40"/>
      <c r="AB59" s="40"/>
      <c r="AC59" s="41"/>
      <c r="AD59" s="54"/>
      <c r="AE59" s="47"/>
      <c r="AF59" s="44" t="s">
        <v>285</v>
      </c>
      <c r="AG59" s="47"/>
      <c r="AH59" s="47" t="s">
        <v>235</v>
      </c>
      <c r="AI59" s="43" t="s">
        <v>357</v>
      </c>
      <c r="AJ59" s="44" t="s">
        <v>285</v>
      </c>
      <c r="AK59" s="43"/>
      <c r="AL59" s="43"/>
      <c r="AM59" s="47" t="s">
        <v>235</v>
      </c>
      <c r="AN59" s="316"/>
      <c r="AO59" s="44" t="s">
        <v>285</v>
      </c>
      <c r="AP59" s="58"/>
      <c r="AQ59" s="41"/>
      <c r="AR59" s="56" t="s">
        <v>358</v>
      </c>
      <c r="AS59" s="51" t="s">
        <v>328</v>
      </c>
      <c r="AT59" s="44" t="s">
        <v>285</v>
      </c>
      <c r="AU59" s="41"/>
      <c r="AV59" s="41"/>
      <c r="AW59" s="41"/>
      <c r="AX59" s="44" t="s">
        <v>285</v>
      </c>
      <c r="AY59" s="43"/>
      <c r="AZ59" s="43"/>
      <c r="BA59" s="43" t="s">
        <v>235</v>
      </c>
      <c r="BB59" s="41"/>
      <c r="BC59" s="44" t="s">
        <v>285</v>
      </c>
      <c r="BD59" s="41"/>
      <c r="BE59" s="41"/>
      <c r="BF59" s="52" t="s">
        <v>359</v>
      </c>
      <c r="BG59" s="41"/>
      <c r="BH59" s="44" t="s">
        <v>285</v>
      </c>
      <c r="BI59" s="43"/>
      <c r="BJ59" s="41"/>
      <c r="BK59" s="52" t="s">
        <v>307</v>
      </c>
    </row>
    <row r="60" spans="1:63" ht="20" customHeight="1">
      <c r="A60" s="331"/>
      <c r="B60" s="334"/>
      <c r="C60" s="79" t="s">
        <v>113</v>
      </c>
      <c r="D60" s="79" t="s">
        <v>112</v>
      </c>
      <c r="E60" s="32">
        <v>3300</v>
      </c>
      <c r="F60" s="2" t="s">
        <v>52</v>
      </c>
      <c r="G60" s="26">
        <v>0</v>
      </c>
      <c r="H60" s="80">
        <v>0</v>
      </c>
      <c r="I60" s="27">
        <v>0</v>
      </c>
      <c r="J60" s="80"/>
      <c r="K60" s="80">
        <v>0</v>
      </c>
      <c r="L60" s="29">
        <v>0</v>
      </c>
      <c r="M60" s="27">
        <v>0</v>
      </c>
      <c r="N60" s="80">
        <v>0</v>
      </c>
      <c r="O60" s="27">
        <f t="shared" si="9"/>
        <v>0</v>
      </c>
      <c r="P60" s="82">
        <f t="shared" si="0"/>
        <v>0</v>
      </c>
      <c r="Q60" s="6">
        <v>11</v>
      </c>
      <c r="R60" s="7"/>
      <c r="S60" s="7"/>
      <c r="T60" s="385" t="s">
        <v>285</v>
      </c>
      <c r="U60" s="7"/>
      <c r="V60" s="7"/>
      <c r="W60" s="10"/>
      <c r="X60" s="9" t="s">
        <v>243</v>
      </c>
      <c r="Z60" s="39" t="s">
        <v>285</v>
      </c>
      <c r="AA60" s="40"/>
      <c r="AB60" s="40"/>
      <c r="AC60" s="41"/>
      <c r="AD60" s="54"/>
      <c r="AE60" s="41"/>
      <c r="AF60" s="41"/>
      <c r="AG60" s="41"/>
      <c r="AH60" s="11"/>
      <c r="AI60" s="43"/>
      <c r="AJ60" s="43"/>
      <c r="AK60" s="43"/>
      <c r="AL60" s="43"/>
      <c r="AM60" s="43"/>
      <c r="AN60" s="317"/>
      <c r="AO60" s="48"/>
      <c r="AP60" s="49"/>
      <c r="AQ60" s="48"/>
      <c r="AR60" s="56" t="s">
        <v>289</v>
      </c>
      <c r="AS60" s="51" t="s">
        <v>290</v>
      </c>
      <c r="AT60" s="41"/>
      <c r="AU60" s="41"/>
      <c r="AV60" s="41"/>
      <c r="AW60" s="41"/>
      <c r="AX60" s="44" t="s">
        <v>285</v>
      </c>
      <c r="AY60" s="43"/>
      <c r="AZ60" s="43"/>
      <c r="BA60" s="43" t="s">
        <v>235</v>
      </c>
      <c r="BB60" s="41"/>
      <c r="BC60" s="41"/>
      <c r="BD60" s="41"/>
      <c r="BE60" s="41"/>
      <c r="BF60" s="53"/>
      <c r="BG60" s="41"/>
      <c r="BH60" s="41"/>
      <c r="BI60" s="41"/>
      <c r="BJ60" s="41"/>
      <c r="BK60" s="52"/>
    </row>
    <row r="61" spans="1:63" s="164" customFormat="1" ht="26" customHeight="1">
      <c r="A61" s="179"/>
      <c r="B61" s="180"/>
      <c r="C61" s="153"/>
      <c r="D61" s="153"/>
      <c r="E61" s="154"/>
      <c r="F61" s="143"/>
      <c r="G61" s="173"/>
      <c r="H61" s="145"/>
      <c r="I61" s="83"/>
      <c r="J61" s="145"/>
      <c r="K61" s="145"/>
      <c r="L61" s="146"/>
      <c r="M61" s="83"/>
      <c r="N61" s="145"/>
      <c r="O61" s="83">
        <f>SUM(O58:O60)</f>
        <v>1235.25</v>
      </c>
      <c r="P61" s="147">
        <f>SUM(P58:P60)</f>
        <v>2773998.15</v>
      </c>
      <c r="Q61" s="148"/>
      <c r="R61" s="148"/>
      <c r="S61" s="148"/>
      <c r="T61" s="148"/>
      <c r="U61" s="148"/>
      <c r="V61" s="148"/>
      <c r="W61" s="149"/>
      <c r="X61" s="150"/>
      <c r="Y61" s="306"/>
      <c r="Z61" s="155"/>
      <c r="AA61" s="155"/>
      <c r="AB61" s="155"/>
      <c r="AC61" s="156"/>
      <c r="AD61" s="157"/>
      <c r="AE61" s="156"/>
      <c r="AF61" s="156"/>
      <c r="AG61" s="156"/>
      <c r="AH61" s="159"/>
      <c r="AI61" s="158"/>
      <c r="AJ61" s="158"/>
      <c r="AK61" s="158"/>
      <c r="AL61" s="158"/>
      <c r="AM61" s="158"/>
      <c r="AN61" s="181"/>
      <c r="AO61" s="156"/>
      <c r="AP61" s="166"/>
      <c r="AQ61" s="156"/>
      <c r="AR61" s="161"/>
      <c r="AS61" s="162"/>
      <c r="AT61" s="156"/>
      <c r="AU61" s="156"/>
      <c r="AV61" s="156"/>
      <c r="AW61" s="156"/>
      <c r="AX61" s="158"/>
      <c r="AY61" s="158"/>
      <c r="AZ61" s="158"/>
      <c r="BA61" s="158"/>
      <c r="BB61" s="156"/>
      <c r="BC61" s="156"/>
      <c r="BD61" s="156"/>
      <c r="BE61" s="156"/>
      <c r="BF61" s="167"/>
      <c r="BG61" s="156"/>
      <c r="BH61" s="156"/>
      <c r="BI61" s="156"/>
      <c r="BJ61" s="156"/>
      <c r="BK61" s="163"/>
    </row>
    <row r="62" spans="1:63" ht="28">
      <c r="A62" s="78">
        <v>13</v>
      </c>
      <c r="B62" s="79" t="s">
        <v>16</v>
      </c>
      <c r="C62" s="23" t="s">
        <v>111</v>
      </c>
      <c r="D62" s="79" t="s">
        <v>110</v>
      </c>
      <c r="E62" s="37">
        <v>470</v>
      </c>
      <c r="F62" s="2" t="s">
        <v>62</v>
      </c>
      <c r="G62" s="80">
        <v>129</v>
      </c>
      <c r="H62" s="80">
        <v>39</v>
      </c>
      <c r="I62" s="27">
        <v>81</v>
      </c>
      <c r="J62" s="80">
        <v>3</v>
      </c>
      <c r="K62" s="80">
        <v>40</v>
      </c>
      <c r="L62" s="29">
        <v>6</v>
      </c>
      <c r="M62" s="27">
        <v>114</v>
      </c>
      <c r="N62" s="80">
        <v>0</v>
      </c>
      <c r="O62" s="27">
        <f>SUM(G62:N62)</f>
        <v>412</v>
      </c>
      <c r="P62" s="82">
        <f t="shared" si="0"/>
        <v>193640</v>
      </c>
      <c r="Q62" s="6">
        <v>111111</v>
      </c>
      <c r="R62" s="7"/>
      <c r="S62" s="7"/>
      <c r="T62" s="385" t="s">
        <v>285</v>
      </c>
      <c r="U62" s="7"/>
      <c r="V62" s="7"/>
      <c r="W62" s="10" t="s">
        <v>254</v>
      </c>
      <c r="X62" s="9" t="s">
        <v>255</v>
      </c>
      <c r="Z62" s="39" t="s">
        <v>285</v>
      </c>
      <c r="AA62" s="40"/>
      <c r="AB62" s="40"/>
      <c r="AC62" s="41"/>
      <c r="AD62" s="54"/>
      <c r="AE62" s="41"/>
      <c r="AF62" s="41"/>
      <c r="AG62" s="41"/>
      <c r="AH62" s="11"/>
      <c r="AI62" s="43"/>
      <c r="AJ62" s="44" t="s">
        <v>285</v>
      </c>
      <c r="AK62" s="43"/>
      <c r="AL62" s="43"/>
      <c r="AM62" s="43"/>
      <c r="AN62" s="43" t="s">
        <v>360</v>
      </c>
      <c r="AO62" s="44" t="s">
        <v>285</v>
      </c>
      <c r="AP62" s="55"/>
      <c r="AQ62" s="41"/>
      <c r="AR62" s="56" t="s">
        <v>289</v>
      </c>
      <c r="AS62" s="51" t="s">
        <v>322</v>
      </c>
      <c r="AT62" s="44" t="s">
        <v>285</v>
      </c>
      <c r="AU62" s="41"/>
      <c r="AV62" s="41"/>
      <c r="AW62" s="41"/>
      <c r="AX62" s="44" t="s">
        <v>285</v>
      </c>
      <c r="AY62" s="43"/>
      <c r="AZ62" s="43"/>
      <c r="BA62" s="43" t="s">
        <v>235</v>
      </c>
      <c r="BB62" s="41"/>
      <c r="BC62" s="41"/>
      <c r="BD62" s="41"/>
      <c r="BE62" s="41"/>
      <c r="BF62" s="53"/>
      <c r="BG62" s="41"/>
      <c r="BH62" s="44" t="s">
        <v>285</v>
      </c>
      <c r="BI62" s="41"/>
      <c r="BJ62" s="41"/>
      <c r="BK62" s="52" t="s">
        <v>361</v>
      </c>
    </row>
    <row r="63" spans="1:63" s="164" customFormat="1">
      <c r="A63" s="182"/>
      <c r="B63" s="183"/>
      <c r="C63" s="140"/>
      <c r="D63" s="153"/>
      <c r="E63" s="184"/>
      <c r="F63" s="143"/>
      <c r="G63" s="145"/>
      <c r="H63" s="145"/>
      <c r="I63" s="83"/>
      <c r="J63" s="145"/>
      <c r="K63" s="145"/>
      <c r="L63" s="146"/>
      <c r="M63" s="83"/>
      <c r="N63" s="145"/>
      <c r="O63" s="83">
        <v>412</v>
      </c>
      <c r="P63" s="147">
        <v>193640</v>
      </c>
      <c r="Q63" s="148"/>
      <c r="R63" s="148"/>
      <c r="S63" s="148"/>
      <c r="T63" s="148"/>
      <c r="U63" s="148"/>
      <c r="V63" s="148"/>
      <c r="W63" s="149"/>
      <c r="X63" s="150"/>
      <c r="Y63" s="306"/>
      <c r="Z63" s="155"/>
      <c r="AA63" s="155"/>
      <c r="AB63" s="155"/>
      <c r="AC63" s="156"/>
      <c r="AD63" s="157"/>
      <c r="AE63" s="156"/>
      <c r="AF63" s="177"/>
      <c r="AG63" s="156"/>
      <c r="AH63" s="159"/>
      <c r="AI63" s="158"/>
      <c r="AJ63" s="158"/>
      <c r="AK63" s="158"/>
      <c r="AL63" s="158"/>
      <c r="AM63" s="158"/>
      <c r="AN63" s="158"/>
      <c r="AO63" s="158"/>
      <c r="AP63" s="166"/>
      <c r="AQ63" s="156"/>
      <c r="AR63" s="161"/>
      <c r="AS63" s="162"/>
      <c r="AT63" s="158"/>
      <c r="AU63" s="156"/>
      <c r="AV63" s="156"/>
      <c r="AW63" s="156"/>
      <c r="AX63" s="158"/>
      <c r="AY63" s="158"/>
      <c r="AZ63" s="158"/>
      <c r="BA63" s="158"/>
      <c r="BB63" s="156"/>
      <c r="BC63" s="156"/>
      <c r="BD63" s="156"/>
      <c r="BE63" s="156"/>
      <c r="BF63" s="167"/>
      <c r="BG63" s="156"/>
      <c r="BH63" s="158"/>
      <c r="BI63" s="156"/>
      <c r="BJ63" s="156"/>
      <c r="BK63" s="163"/>
    </row>
    <row r="64" spans="1:63" ht="28">
      <c r="A64" s="335">
        <v>14</v>
      </c>
      <c r="B64" s="332" t="s">
        <v>2</v>
      </c>
      <c r="C64" s="23" t="s">
        <v>109</v>
      </c>
      <c r="D64" s="79" t="s">
        <v>55</v>
      </c>
      <c r="E64" s="37">
        <v>62</v>
      </c>
      <c r="F64" s="2" t="s">
        <v>43</v>
      </c>
      <c r="G64" s="80">
        <v>905</v>
      </c>
      <c r="H64" s="80">
        <v>225</v>
      </c>
      <c r="I64" s="27">
        <v>692</v>
      </c>
      <c r="J64" s="80">
        <v>70</v>
      </c>
      <c r="K64" s="80">
        <v>70</v>
      </c>
      <c r="L64" s="29">
        <v>0</v>
      </c>
      <c r="M64" s="27">
        <v>270</v>
      </c>
      <c r="N64" s="80">
        <v>50</v>
      </c>
      <c r="O64" s="27">
        <f>SUM(G64:N64)</f>
        <v>2282</v>
      </c>
      <c r="P64" s="82">
        <f t="shared" si="0"/>
        <v>141484</v>
      </c>
      <c r="Q64" s="6">
        <v>1111111</v>
      </c>
      <c r="R64" s="7"/>
      <c r="S64" s="7">
        <v>1</v>
      </c>
      <c r="T64" s="385" t="s">
        <v>285</v>
      </c>
      <c r="U64" s="7"/>
      <c r="V64" s="7"/>
      <c r="W64" s="9" t="s">
        <v>256</v>
      </c>
      <c r="X64" s="9" t="s">
        <v>257</v>
      </c>
      <c r="Z64" s="39" t="s">
        <v>285</v>
      </c>
      <c r="AA64" s="40"/>
      <c r="AB64" s="40"/>
      <c r="AC64" s="53" t="s">
        <v>362</v>
      </c>
      <c r="AD64" s="54" t="s">
        <v>316</v>
      </c>
      <c r="AE64" s="44" t="s">
        <v>285</v>
      </c>
      <c r="AF64" s="18"/>
      <c r="AG64" s="41"/>
      <c r="AH64" s="46" t="s">
        <v>235</v>
      </c>
      <c r="AI64" s="43"/>
      <c r="AJ64" s="44" t="s">
        <v>285</v>
      </c>
      <c r="AK64" s="43"/>
      <c r="AL64" s="43"/>
      <c r="AM64" s="43"/>
      <c r="AN64" s="43" t="s">
        <v>363</v>
      </c>
      <c r="AO64" s="44" t="s">
        <v>285</v>
      </c>
      <c r="AP64" s="55"/>
      <c r="AQ64" s="41"/>
      <c r="AR64" s="56" t="s">
        <v>289</v>
      </c>
      <c r="AS64" s="51" t="s">
        <v>309</v>
      </c>
      <c r="AT64" s="44" t="s">
        <v>285</v>
      </c>
      <c r="AU64" s="41"/>
      <c r="AV64" s="41"/>
      <c r="AW64" s="41"/>
      <c r="AX64" s="44" t="s">
        <v>285</v>
      </c>
      <c r="AY64" s="43"/>
      <c r="AZ64" s="44" t="s">
        <v>285</v>
      </c>
      <c r="BA64" s="43" t="s">
        <v>235</v>
      </c>
      <c r="BB64" s="41"/>
      <c r="BC64" s="44" t="s">
        <v>285</v>
      </c>
      <c r="BD64" s="43"/>
      <c r="BE64" s="41"/>
      <c r="BF64" s="52" t="s">
        <v>364</v>
      </c>
      <c r="BG64" s="41"/>
      <c r="BH64" s="43"/>
      <c r="BI64" s="41"/>
      <c r="BJ64" s="41"/>
      <c r="BK64" s="52"/>
    </row>
    <row r="65" spans="1:63" ht="28">
      <c r="A65" s="336"/>
      <c r="B65" s="333"/>
      <c r="C65" s="23" t="s">
        <v>7</v>
      </c>
      <c r="D65" s="79" t="s">
        <v>55</v>
      </c>
      <c r="E65" s="37">
        <v>64</v>
      </c>
      <c r="F65" s="2" t="s">
        <v>52</v>
      </c>
      <c r="G65" s="80">
        <v>220</v>
      </c>
      <c r="H65" s="80">
        <v>305</v>
      </c>
      <c r="I65" s="27">
        <v>0</v>
      </c>
      <c r="J65" s="80">
        <v>80</v>
      </c>
      <c r="K65" s="80">
        <v>240</v>
      </c>
      <c r="L65" s="29">
        <v>300</v>
      </c>
      <c r="M65" s="27">
        <v>90</v>
      </c>
      <c r="N65" s="80">
        <v>0</v>
      </c>
      <c r="O65" s="27">
        <f t="shared" ref="O65:O66" si="10">SUM(G65:N65)</f>
        <v>1235</v>
      </c>
      <c r="P65" s="82">
        <f t="shared" si="0"/>
        <v>79040</v>
      </c>
      <c r="Q65" s="6">
        <v>11111111</v>
      </c>
      <c r="R65" s="7"/>
      <c r="S65" s="7"/>
      <c r="T65" s="385" t="s">
        <v>285</v>
      </c>
      <c r="U65" s="7"/>
      <c r="V65" s="7"/>
      <c r="W65" s="10"/>
      <c r="X65" s="9" t="s">
        <v>258</v>
      </c>
      <c r="Z65" s="39" t="s">
        <v>285</v>
      </c>
      <c r="AA65" s="40"/>
      <c r="AB65" s="40"/>
      <c r="AC65" s="41"/>
      <c r="AD65" s="54"/>
      <c r="AE65" s="44" t="s">
        <v>285</v>
      </c>
      <c r="AF65" s="41"/>
      <c r="AG65" s="41"/>
      <c r="AH65" s="11"/>
      <c r="AI65" s="43"/>
      <c r="AJ65" s="44" t="s">
        <v>285</v>
      </c>
      <c r="AK65" s="43"/>
      <c r="AL65" s="43"/>
      <c r="AM65" s="43"/>
      <c r="AN65" s="43" t="s">
        <v>363</v>
      </c>
      <c r="AO65" s="44" t="s">
        <v>285</v>
      </c>
      <c r="AP65" s="55"/>
      <c r="AQ65" s="41"/>
      <c r="AR65" s="56" t="s">
        <v>289</v>
      </c>
      <c r="AS65" s="51" t="s">
        <v>309</v>
      </c>
      <c r="AT65" s="44" t="s">
        <v>285</v>
      </c>
      <c r="AU65" s="41"/>
      <c r="AV65" s="41"/>
      <c r="AW65" s="41"/>
      <c r="AX65" s="44" t="s">
        <v>285</v>
      </c>
      <c r="AY65" s="43"/>
      <c r="AZ65" s="43"/>
      <c r="BA65" s="43" t="s">
        <v>235</v>
      </c>
      <c r="BB65" s="41"/>
      <c r="BC65" s="44" t="s">
        <v>285</v>
      </c>
      <c r="BD65" s="43"/>
      <c r="BE65" s="41"/>
      <c r="BF65" s="52" t="s">
        <v>343</v>
      </c>
      <c r="BG65" s="41"/>
      <c r="BH65" s="44" t="s">
        <v>285</v>
      </c>
      <c r="BI65" s="41"/>
      <c r="BJ65" s="41"/>
      <c r="BK65" s="52" t="s">
        <v>307</v>
      </c>
    </row>
    <row r="66" spans="1:63" ht="28">
      <c r="A66" s="337"/>
      <c r="B66" s="334"/>
      <c r="C66" s="23" t="s">
        <v>7</v>
      </c>
      <c r="D66" s="79" t="s">
        <v>55</v>
      </c>
      <c r="E66" s="37">
        <v>67</v>
      </c>
      <c r="F66" s="2" t="s">
        <v>60</v>
      </c>
      <c r="G66" s="80">
        <v>0</v>
      </c>
      <c r="H66" s="80">
        <v>140</v>
      </c>
      <c r="I66" s="27">
        <v>36</v>
      </c>
      <c r="J66" s="80">
        <v>120</v>
      </c>
      <c r="K66" s="80">
        <v>185</v>
      </c>
      <c r="L66" s="29">
        <v>0</v>
      </c>
      <c r="M66" s="27">
        <v>70</v>
      </c>
      <c r="N66" s="80">
        <v>0</v>
      </c>
      <c r="O66" s="27">
        <f t="shared" si="10"/>
        <v>551</v>
      </c>
      <c r="P66" s="82">
        <f t="shared" si="0"/>
        <v>36917</v>
      </c>
      <c r="Q66" s="6">
        <v>111111</v>
      </c>
      <c r="R66" s="7"/>
      <c r="S66" s="7"/>
      <c r="T66" s="385" t="s">
        <v>285</v>
      </c>
      <c r="U66" s="7"/>
      <c r="V66" s="7"/>
      <c r="W66" s="10"/>
      <c r="X66" s="9" t="s">
        <v>259</v>
      </c>
      <c r="Z66" s="39" t="s">
        <v>285</v>
      </c>
      <c r="AA66" s="40"/>
      <c r="AB66" s="40"/>
      <c r="AC66" s="41"/>
      <c r="AD66" s="54"/>
      <c r="AE66" s="43"/>
      <c r="AF66" s="41"/>
      <c r="AG66" s="41"/>
      <c r="AH66" s="11"/>
      <c r="AI66" s="43"/>
      <c r="AJ66" s="41"/>
      <c r="AK66" s="41"/>
      <c r="AL66" s="43"/>
      <c r="AM66" s="43"/>
      <c r="AN66" s="43"/>
      <c r="AO66" s="44" t="s">
        <v>285</v>
      </c>
      <c r="AP66" s="49"/>
      <c r="AQ66" s="48"/>
      <c r="AR66" s="56" t="s">
        <v>340</v>
      </c>
      <c r="AS66" s="51" t="s">
        <v>302</v>
      </c>
      <c r="AT66" s="44" t="s">
        <v>285</v>
      </c>
      <c r="AU66" s="41"/>
      <c r="AV66" s="41"/>
      <c r="AW66" s="41"/>
      <c r="AX66" s="44" t="s">
        <v>285</v>
      </c>
      <c r="AY66" s="43"/>
      <c r="AZ66" s="43"/>
      <c r="BA66" s="43" t="s">
        <v>235</v>
      </c>
      <c r="BB66" s="41"/>
      <c r="BC66" s="44" t="s">
        <v>285</v>
      </c>
      <c r="BD66" s="43"/>
      <c r="BE66" s="41"/>
      <c r="BF66" s="52" t="s">
        <v>236</v>
      </c>
      <c r="BG66" s="41"/>
      <c r="BH66" s="44" t="s">
        <v>285</v>
      </c>
      <c r="BI66" s="41"/>
      <c r="BJ66" s="41"/>
      <c r="BK66" s="52" t="s">
        <v>307</v>
      </c>
    </row>
    <row r="67" spans="1:63" s="164" customFormat="1">
      <c r="A67" s="151"/>
      <c r="B67" s="139"/>
      <c r="C67" s="140"/>
      <c r="D67" s="153"/>
      <c r="E67" s="184"/>
      <c r="F67" s="143"/>
      <c r="G67" s="145"/>
      <c r="H67" s="145"/>
      <c r="I67" s="83"/>
      <c r="J67" s="145"/>
      <c r="K67" s="145"/>
      <c r="L67" s="146"/>
      <c r="M67" s="83"/>
      <c r="N67" s="145"/>
      <c r="O67" s="83">
        <f>SUM(O64:O66)</f>
        <v>4068</v>
      </c>
      <c r="P67" s="147">
        <f>SUM(P64:P66)</f>
        <v>257441</v>
      </c>
      <c r="Q67" s="148"/>
      <c r="R67" s="148"/>
      <c r="S67" s="148"/>
      <c r="T67" s="148"/>
      <c r="U67" s="148"/>
      <c r="V67" s="148"/>
      <c r="W67" s="149"/>
      <c r="X67" s="150"/>
      <c r="Y67" s="306"/>
      <c r="Z67" s="155"/>
      <c r="AA67" s="155"/>
      <c r="AB67" s="155"/>
      <c r="AC67" s="156"/>
      <c r="AD67" s="157"/>
      <c r="AE67" s="158"/>
      <c r="AF67" s="156"/>
      <c r="AG67" s="156"/>
      <c r="AH67" s="159"/>
      <c r="AI67" s="158"/>
      <c r="AJ67" s="156"/>
      <c r="AK67" s="156"/>
      <c r="AL67" s="158"/>
      <c r="AM67" s="158"/>
      <c r="AN67" s="158"/>
      <c r="AO67" s="158"/>
      <c r="AP67" s="166"/>
      <c r="AQ67" s="156"/>
      <c r="AR67" s="161"/>
      <c r="AS67" s="162"/>
      <c r="AT67" s="158"/>
      <c r="AU67" s="156"/>
      <c r="AV67" s="156"/>
      <c r="AW67" s="156"/>
      <c r="AX67" s="158"/>
      <c r="AY67" s="158"/>
      <c r="AZ67" s="158"/>
      <c r="BA67" s="158"/>
      <c r="BB67" s="156"/>
      <c r="BC67" s="158"/>
      <c r="BD67" s="158"/>
      <c r="BE67" s="156"/>
      <c r="BF67" s="163"/>
      <c r="BG67" s="156"/>
      <c r="BH67" s="158"/>
      <c r="BI67" s="156"/>
      <c r="BJ67" s="156"/>
      <c r="BK67" s="163"/>
    </row>
    <row r="68" spans="1:63" ht="245.5" customHeight="1">
      <c r="A68" s="335">
        <v>15</v>
      </c>
      <c r="B68" s="332" t="s">
        <v>65</v>
      </c>
      <c r="C68" s="23" t="s">
        <v>108</v>
      </c>
      <c r="D68" s="79" t="s">
        <v>68</v>
      </c>
      <c r="E68" s="37">
        <v>255</v>
      </c>
      <c r="F68" s="2" t="s">
        <v>43</v>
      </c>
      <c r="G68" s="80">
        <v>1510</v>
      </c>
      <c r="H68" s="80">
        <v>12</v>
      </c>
      <c r="I68" s="27">
        <v>540</v>
      </c>
      <c r="J68" s="80">
        <v>60</v>
      </c>
      <c r="K68" s="80">
        <v>60</v>
      </c>
      <c r="L68" s="29">
        <v>0</v>
      </c>
      <c r="M68" s="27">
        <v>80</v>
      </c>
      <c r="N68" s="80">
        <v>60</v>
      </c>
      <c r="O68" s="27">
        <f>SUM(G68:N68)</f>
        <v>2322</v>
      </c>
      <c r="P68" s="82">
        <f t="shared" si="0"/>
        <v>592110</v>
      </c>
      <c r="Q68" s="15">
        <v>111</v>
      </c>
      <c r="R68" s="15">
        <v>111</v>
      </c>
      <c r="S68" s="15">
        <v>11</v>
      </c>
      <c r="T68" s="385" t="s">
        <v>285</v>
      </c>
      <c r="U68" s="385" t="s">
        <v>285</v>
      </c>
      <c r="V68" s="34"/>
      <c r="W68" s="9" t="s">
        <v>415</v>
      </c>
      <c r="X68" s="9" t="s">
        <v>260</v>
      </c>
      <c r="Z68" s="40"/>
      <c r="AA68" s="40"/>
      <c r="AB68" s="39" t="s">
        <v>285</v>
      </c>
      <c r="AC68" s="42" t="s">
        <v>365</v>
      </c>
      <c r="AD68" s="54" t="s">
        <v>366</v>
      </c>
      <c r="AE68" s="44" t="s">
        <v>285</v>
      </c>
      <c r="AF68" s="40"/>
      <c r="AG68" s="40"/>
      <c r="AH68" s="47" t="s">
        <v>345</v>
      </c>
      <c r="AI68" s="43"/>
      <c r="AJ68" s="44" t="s">
        <v>285</v>
      </c>
      <c r="AK68" s="44" t="s">
        <v>285</v>
      </c>
      <c r="AL68" s="43" t="s">
        <v>367</v>
      </c>
      <c r="AM68" s="47" t="s">
        <v>235</v>
      </c>
      <c r="AN68" s="41"/>
      <c r="AO68" s="48"/>
      <c r="AP68" s="49"/>
      <c r="AQ68" s="50" t="s">
        <v>368</v>
      </c>
      <c r="AR68" s="56" t="s">
        <v>289</v>
      </c>
      <c r="AS68" s="51" t="s">
        <v>302</v>
      </c>
      <c r="AT68" s="43"/>
      <c r="AU68" s="41"/>
      <c r="AV68" s="52" t="s">
        <v>369</v>
      </c>
      <c r="AW68" s="41"/>
      <c r="AX68" s="44" t="s">
        <v>285</v>
      </c>
      <c r="AY68" s="44" t="s">
        <v>285</v>
      </c>
      <c r="AZ68" s="44" t="s">
        <v>285</v>
      </c>
      <c r="BA68" s="52" t="s">
        <v>370</v>
      </c>
      <c r="BB68" s="52" t="s">
        <v>371</v>
      </c>
      <c r="BC68" s="43"/>
      <c r="BD68" s="44" t="s">
        <v>285</v>
      </c>
      <c r="BE68" s="41"/>
      <c r="BF68" s="52" t="s">
        <v>364</v>
      </c>
      <c r="BG68" s="41"/>
      <c r="BH68" s="41"/>
      <c r="BI68" s="41"/>
      <c r="BJ68" s="41"/>
      <c r="BK68" s="53"/>
    </row>
    <row r="69" spans="1:63" ht="42">
      <c r="A69" s="336"/>
      <c r="B69" s="333"/>
      <c r="C69" s="23" t="s">
        <v>107</v>
      </c>
      <c r="D69" s="79" t="s">
        <v>106</v>
      </c>
      <c r="E69" s="37">
        <v>246.45</v>
      </c>
      <c r="F69" s="2" t="s">
        <v>71</v>
      </c>
      <c r="G69" s="80">
        <v>0</v>
      </c>
      <c r="H69" s="80">
        <v>180</v>
      </c>
      <c r="I69" s="27">
        <v>0</v>
      </c>
      <c r="J69" s="80">
        <v>35</v>
      </c>
      <c r="K69" s="80">
        <v>35</v>
      </c>
      <c r="L69" s="29">
        <v>0</v>
      </c>
      <c r="M69" s="27">
        <v>20</v>
      </c>
      <c r="N69" s="80">
        <v>0</v>
      </c>
      <c r="O69" s="27">
        <f t="shared" ref="O69:O77" si="11">SUM(G69:N69)</f>
        <v>270</v>
      </c>
      <c r="P69" s="82">
        <f t="shared" si="0"/>
        <v>66541.5</v>
      </c>
      <c r="Q69" s="6">
        <v>111</v>
      </c>
      <c r="R69" s="7">
        <v>1</v>
      </c>
      <c r="S69" s="7"/>
      <c r="T69" s="385" t="s">
        <v>285</v>
      </c>
      <c r="U69" s="7"/>
      <c r="V69" s="7"/>
      <c r="W69" s="10"/>
      <c r="X69" s="296" t="s">
        <v>243</v>
      </c>
      <c r="Z69" s="40"/>
      <c r="AA69" s="39" t="s">
        <v>285</v>
      </c>
      <c r="AB69" s="40"/>
      <c r="AC69" s="41"/>
      <c r="AD69" s="54"/>
      <c r="AE69" s="41"/>
      <c r="AF69" s="41"/>
      <c r="AG69" s="41"/>
      <c r="AH69" s="11"/>
      <c r="AI69" s="43"/>
      <c r="AJ69" s="44" t="s">
        <v>285</v>
      </c>
      <c r="AK69" s="43"/>
      <c r="AL69" s="43"/>
      <c r="AM69" s="43"/>
      <c r="AN69" s="41"/>
      <c r="AO69" s="48"/>
      <c r="AP69" s="49"/>
      <c r="AQ69" s="48"/>
      <c r="AR69" s="56" t="s">
        <v>289</v>
      </c>
      <c r="AS69" s="51" t="s">
        <v>290</v>
      </c>
      <c r="AT69" s="41"/>
      <c r="AU69" s="41"/>
      <c r="AV69" s="41"/>
      <c r="AW69" s="41"/>
      <c r="AX69" s="44" t="s">
        <v>285</v>
      </c>
      <c r="AY69" s="43"/>
      <c r="AZ69" s="43"/>
      <c r="BA69" s="43" t="s">
        <v>235</v>
      </c>
      <c r="BB69" s="41"/>
      <c r="BC69" s="44" t="s">
        <v>285</v>
      </c>
      <c r="BD69" s="43"/>
      <c r="BE69" s="41"/>
      <c r="BF69" s="53"/>
      <c r="BG69" s="41"/>
      <c r="BH69" s="41"/>
      <c r="BI69" s="41"/>
      <c r="BJ69" s="41"/>
      <c r="BK69" s="53"/>
    </row>
    <row r="70" spans="1:63" ht="26" customHeight="1">
      <c r="A70" s="337"/>
      <c r="B70" s="334"/>
      <c r="C70" s="23" t="s">
        <v>66</v>
      </c>
      <c r="D70" s="79" t="s">
        <v>27</v>
      </c>
      <c r="E70" s="37">
        <v>235.4</v>
      </c>
      <c r="F70" s="2" t="s">
        <v>49</v>
      </c>
      <c r="G70" s="80">
        <v>95</v>
      </c>
      <c r="H70" s="80">
        <v>445</v>
      </c>
      <c r="I70" s="27">
        <v>253</v>
      </c>
      <c r="J70" s="80">
        <v>385</v>
      </c>
      <c r="K70" s="80">
        <v>385</v>
      </c>
      <c r="L70" s="29">
        <v>50</v>
      </c>
      <c r="M70" s="27">
        <v>196</v>
      </c>
      <c r="N70" s="80">
        <v>0</v>
      </c>
      <c r="O70" s="27">
        <f t="shared" si="11"/>
        <v>1809</v>
      </c>
      <c r="P70" s="82">
        <f t="shared" si="0"/>
        <v>425838.60000000003</v>
      </c>
      <c r="Q70" s="6">
        <v>11111111</v>
      </c>
      <c r="R70" s="7"/>
      <c r="S70" s="7"/>
      <c r="T70" s="385" t="s">
        <v>285</v>
      </c>
      <c r="U70" s="7"/>
      <c r="V70" s="7"/>
      <c r="W70" s="14"/>
      <c r="X70" s="296" t="s">
        <v>452</v>
      </c>
      <c r="Z70" s="39" t="s">
        <v>285</v>
      </c>
      <c r="AA70" s="40"/>
      <c r="AB70" s="67"/>
      <c r="AC70" s="18"/>
      <c r="AD70" s="42" t="s">
        <v>372</v>
      </c>
      <c r="AE70" s="44" t="s">
        <v>285</v>
      </c>
      <c r="AF70" s="41"/>
      <c r="AG70" s="41"/>
      <c r="AH70" s="11"/>
      <c r="AI70" s="43"/>
      <c r="AJ70" s="44" t="s">
        <v>285</v>
      </c>
      <c r="AK70" s="43"/>
      <c r="AL70" s="43"/>
      <c r="AM70" s="43"/>
      <c r="AN70" s="41"/>
      <c r="AO70" s="44" t="s">
        <v>285</v>
      </c>
      <c r="AP70" s="49"/>
      <c r="AQ70" s="48"/>
      <c r="AR70" s="56" t="s">
        <v>289</v>
      </c>
      <c r="AS70" s="51" t="s">
        <v>336</v>
      </c>
      <c r="AT70" s="44" t="s">
        <v>285</v>
      </c>
      <c r="AU70" s="43"/>
      <c r="AV70" s="41"/>
      <c r="AW70" s="41"/>
      <c r="AX70" s="44" t="s">
        <v>285</v>
      </c>
      <c r="AY70" s="43"/>
      <c r="AZ70" s="43"/>
      <c r="BA70" s="43" t="s">
        <v>235</v>
      </c>
      <c r="BB70" s="41"/>
      <c r="BC70" s="44" t="s">
        <v>285</v>
      </c>
      <c r="BD70" s="43"/>
      <c r="BE70" s="41"/>
      <c r="BF70" s="52" t="s">
        <v>359</v>
      </c>
      <c r="BG70" s="41"/>
      <c r="BH70" s="44" t="s">
        <v>285</v>
      </c>
      <c r="BI70" s="43"/>
      <c r="BJ70" s="41"/>
      <c r="BK70" s="52" t="s">
        <v>307</v>
      </c>
    </row>
    <row r="71" spans="1:63" s="164" customFormat="1" ht="26" customHeight="1">
      <c r="A71" s="203"/>
      <c r="B71" s="180"/>
      <c r="C71" s="140"/>
      <c r="D71" s="153"/>
      <c r="E71" s="184"/>
      <c r="F71" s="143"/>
      <c r="G71" s="145"/>
      <c r="H71" s="145"/>
      <c r="I71" s="83"/>
      <c r="J71" s="145"/>
      <c r="K71" s="145"/>
      <c r="L71" s="146"/>
      <c r="M71" s="83"/>
      <c r="N71" s="145"/>
      <c r="O71" s="83">
        <f>SUM(O68:O70)</f>
        <v>4401</v>
      </c>
      <c r="P71" s="147">
        <f>SUM(P68:P70)</f>
        <v>1084490.1000000001</v>
      </c>
      <c r="Q71" s="148"/>
      <c r="R71" s="148"/>
      <c r="S71" s="148"/>
      <c r="T71" s="148"/>
      <c r="U71" s="148"/>
      <c r="V71" s="148"/>
      <c r="W71" s="204"/>
      <c r="X71" s="297"/>
      <c r="Y71" s="306"/>
      <c r="Z71" s="155"/>
      <c r="AA71" s="155"/>
      <c r="AB71" s="205"/>
      <c r="AC71" s="196"/>
      <c r="AD71" s="171"/>
      <c r="AE71" s="158"/>
      <c r="AF71" s="156"/>
      <c r="AG71" s="156"/>
      <c r="AH71" s="159"/>
      <c r="AI71" s="158"/>
      <c r="AJ71" s="158"/>
      <c r="AK71" s="158"/>
      <c r="AL71" s="158"/>
      <c r="AM71" s="158"/>
      <c r="AN71" s="156"/>
      <c r="AO71" s="158"/>
      <c r="AP71" s="166"/>
      <c r="AQ71" s="156"/>
      <c r="AR71" s="161"/>
      <c r="AS71" s="162"/>
      <c r="AT71" s="158"/>
      <c r="AU71" s="158"/>
      <c r="AV71" s="156"/>
      <c r="AW71" s="156"/>
      <c r="AX71" s="158"/>
      <c r="AY71" s="158"/>
      <c r="AZ71" s="158"/>
      <c r="BA71" s="158"/>
      <c r="BB71" s="156"/>
      <c r="BC71" s="158"/>
      <c r="BD71" s="158"/>
      <c r="BE71" s="156"/>
      <c r="BF71" s="163"/>
      <c r="BG71" s="156"/>
      <c r="BH71" s="158"/>
      <c r="BI71" s="158"/>
      <c r="BJ71" s="156"/>
      <c r="BK71" s="163"/>
    </row>
    <row r="72" spans="1:63" ht="27" customHeight="1">
      <c r="A72" s="78">
        <v>16</v>
      </c>
      <c r="B72" s="4" t="s">
        <v>23</v>
      </c>
      <c r="C72" s="23" t="s">
        <v>70</v>
      </c>
      <c r="D72" s="79" t="s">
        <v>24</v>
      </c>
      <c r="E72" s="37">
        <v>1490</v>
      </c>
      <c r="F72" s="2" t="s">
        <v>67</v>
      </c>
      <c r="G72" s="80">
        <v>7</v>
      </c>
      <c r="H72" s="80">
        <v>15</v>
      </c>
      <c r="I72" s="27">
        <v>30</v>
      </c>
      <c r="J72" s="80">
        <v>5</v>
      </c>
      <c r="K72" s="80">
        <v>245</v>
      </c>
      <c r="L72" s="29">
        <v>0</v>
      </c>
      <c r="M72" s="27">
        <v>3</v>
      </c>
      <c r="N72" s="80">
        <v>0</v>
      </c>
      <c r="O72" s="221">
        <f t="shared" si="11"/>
        <v>305</v>
      </c>
      <c r="P72" s="222">
        <f t="shared" si="0"/>
        <v>454450</v>
      </c>
      <c r="Q72" s="6">
        <v>111111</v>
      </c>
      <c r="R72" s="7">
        <v>1</v>
      </c>
      <c r="S72" s="7">
        <v>1</v>
      </c>
      <c r="T72" s="385" t="s">
        <v>285</v>
      </c>
      <c r="U72" s="7"/>
      <c r="V72" s="7"/>
      <c r="W72" s="10" t="s">
        <v>261</v>
      </c>
      <c r="X72" s="296" t="s">
        <v>453</v>
      </c>
      <c r="Z72" s="39" t="s">
        <v>285</v>
      </c>
      <c r="AA72" s="40"/>
      <c r="AB72" s="40"/>
      <c r="AC72" s="41"/>
      <c r="AD72" s="54"/>
      <c r="AE72" s="43"/>
      <c r="AF72" s="41"/>
      <c r="AG72" s="41"/>
      <c r="AH72" s="11"/>
      <c r="AI72" s="43"/>
      <c r="AJ72" s="43"/>
      <c r="AK72" s="44" t="s">
        <v>285</v>
      </c>
      <c r="AL72" s="41"/>
      <c r="AM72" s="41"/>
      <c r="AN72" s="41"/>
      <c r="AO72" s="44" t="s">
        <v>285</v>
      </c>
      <c r="AP72" s="49"/>
      <c r="AQ72" s="48"/>
      <c r="AR72" s="56" t="s">
        <v>289</v>
      </c>
      <c r="AS72" s="51" t="s">
        <v>322</v>
      </c>
      <c r="AT72" s="44" t="s">
        <v>285</v>
      </c>
      <c r="AU72" s="43"/>
      <c r="AV72" s="41"/>
      <c r="AW72" s="41"/>
      <c r="AX72" s="44" t="s">
        <v>285</v>
      </c>
      <c r="AY72" s="43"/>
      <c r="AZ72" s="44" t="s">
        <v>285</v>
      </c>
      <c r="BA72" s="43" t="s">
        <v>235</v>
      </c>
      <c r="BB72" s="43" t="s">
        <v>261</v>
      </c>
      <c r="BC72" s="44" t="s">
        <v>285</v>
      </c>
      <c r="BD72" s="43"/>
      <c r="BE72" s="41"/>
      <c r="BF72" s="52" t="s">
        <v>373</v>
      </c>
      <c r="BG72" s="41"/>
      <c r="BH72" s="44" t="s">
        <v>285</v>
      </c>
      <c r="BI72" s="43"/>
      <c r="BJ72" s="41"/>
      <c r="BK72" s="52" t="s">
        <v>304</v>
      </c>
    </row>
    <row r="73" spans="1:63" s="164" customFormat="1" ht="27" customHeight="1">
      <c r="A73" s="223"/>
      <c r="B73" s="224"/>
      <c r="C73" s="140"/>
      <c r="D73" s="153"/>
      <c r="E73" s="184"/>
      <c r="F73" s="143"/>
      <c r="G73" s="145"/>
      <c r="H73" s="145"/>
      <c r="I73" s="83"/>
      <c r="J73" s="145"/>
      <c r="K73" s="145"/>
      <c r="L73" s="146"/>
      <c r="M73" s="83"/>
      <c r="N73" s="145"/>
      <c r="O73" s="83">
        <v>305</v>
      </c>
      <c r="P73" s="147">
        <v>454450</v>
      </c>
      <c r="Q73" s="148"/>
      <c r="R73" s="148"/>
      <c r="S73" s="148"/>
      <c r="T73" s="148"/>
      <c r="U73" s="148"/>
      <c r="V73" s="148"/>
      <c r="W73" s="149"/>
      <c r="X73" s="297"/>
      <c r="Y73" s="306"/>
      <c r="Z73" s="155"/>
      <c r="AA73" s="155"/>
      <c r="AB73" s="155"/>
      <c r="AC73" s="156"/>
      <c r="AD73" s="157"/>
      <c r="AE73" s="158"/>
      <c r="AF73" s="156"/>
      <c r="AG73" s="156"/>
      <c r="AH73" s="159"/>
      <c r="AI73" s="158"/>
      <c r="AJ73" s="158"/>
      <c r="AK73" s="158"/>
      <c r="AL73" s="156"/>
      <c r="AM73" s="156"/>
      <c r="AN73" s="156"/>
      <c r="AO73" s="158"/>
      <c r="AP73" s="166"/>
      <c r="AQ73" s="156"/>
      <c r="AR73" s="161"/>
      <c r="AS73" s="162"/>
      <c r="AT73" s="158"/>
      <c r="AU73" s="158"/>
      <c r="AV73" s="156"/>
      <c r="AW73" s="156"/>
      <c r="AX73" s="158"/>
      <c r="AY73" s="158"/>
      <c r="AZ73" s="158"/>
      <c r="BA73" s="158"/>
      <c r="BB73" s="158"/>
      <c r="BC73" s="158"/>
      <c r="BD73" s="158"/>
      <c r="BE73" s="156"/>
      <c r="BF73" s="163"/>
      <c r="BG73" s="156"/>
      <c r="BH73" s="158"/>
      <c r="BI73" s="158"/>
      <c r="BJ73" s="156"/>
      <c r="BK73" s="163"/>
    </row>
    <row r="74" spans="1:63" ht="23.5" customHeight="1">
      <c r="A74" s="78">
        <v>17</v>
      </c>
      <c r="B74" s="4" t="s">
        <v>25</v>
      </c>
      <c r="C74" s="23" t="s">
        <v>105</v>
      </c>
      <c r="D74" s="79" t="s">
        <v>26</v>
      </c>
      <c r="E74" s="37">
        <v>1190</v>
      </c>
      <c r="F74" s="2" t="s">
        <v>67</v>
      </c>
      <c r="G74" s="80">
        <v>2</v>
      </c>
      <c r="H74" s="80">
        <v>29</v>
      </c>
      <c r="I74" s="27">
        <v>25</v>
      </c>
      <c r="J74" s="80">
        <v>15</v>
      </c>
      <c r="K74" s="80">
        <v>15</v>
      </c>
      <c r="L74" s="29">
        <v>0</v>
      </c>
      <c r="M74" s="27">
        <v>8</v>
      </c>
      <c r="N74" s="80">
        <v>0</v>
      </c>
      <c r="O74" s="27">
        <f t="shared" si="11"/>
        <v>94</v>
      </c>
      <c r="P74" s="82">
        <f t="shared" si="0"/>
        <v>111860</v>
      </c>
      <c r="Q74" s="6">
        <v>11111</v>
      </c>
      <c r="R74" s="7">
        <v>11</v>
      </c>
      <c r="S74" s="7"/>
      <c r="T74" s="385" t="s">
        <v>285</v>
      </c>
      <c r="U74" s="7"/>
      <c r="V74" s="7"/>
      <c r="W74" s="9" t="s">
        <v>418</v>
      </c>
      <c r="X74" s="296" t="s">
        <v>454</v>
      </c>
      <c r="Z74" s="39" t="s">
        <v>285</v>
      </c>
      <c r="AA74" s="40"/>
      <c r="AB74" s="40"/>
      <c r="AC74" s="41" t="s">
        <v>262</v>
      </c>
      <c r="AD74" s="54"/>
      <c r="AE74" s="43"/>
      <c r="AF74" s="41"/>
      <c r="AG74" s="41"/>
      <c r="AH74" s="7"/>
      <c r="AI74" s="41"/>
      <c r="AJ74" s="43"/>
      <c r="AK74" s="44" t="s">
        <v>285</v>
      </c>
      <c r="AL74" s="41"/>
      <c r="AM74" s="41"/>
      <c r="AN74" s="41"/>
      <c r="AO74" s="44" t="s">
        <v>285</v>
      </c>
      <c r="AP74" s="49"/>
      <c r="AQ74" s="48"/>
      <c r="AR74" s="56" t="s">
        <v>289</v>
      </c>
      <c r="AS74" s="51" t="s">
        <v>322</v>
      </c>
      <c r="AT74" s="44" t="s">
        <v>285</v>
      </c>
      <c r="AU74" s="44" t="s">
        <v>285</v>
      </c>
      <c r="AV74" s="43" t="s">
        <v>374</v>
      </c>
      <c r="AW74" s="41"/>
      <c r="AX74" s="44" t="s">
        <v>285</v>
      </c>
      <c r="AY74" s="43"/>
      <c r="AZ74" s="43"/>
      <c r="BA74" s="43" t="s">
        <v>235</v>
      </c>
      <c r="BB74" s="41"/>
      <c r="BC74" s="44" t="s">
        <v>285</v>
      </c>
      <c r="BD74" s="43"/>
      <c r="BE74" s="41"/>
      <c r="BF74" s="52" t="s">
        <v>373</v>
      </c>
      <c r="BG74" s="41"/>
      <c r="BH74" s="43"/>
      <c r="BI74" s="43"/>
      <c r="BJ74" s="41"/>
      <c r="BK74" s="53"/>
    </row>
    <row r="75" spans="1:63" s="164" customFormat="1" ht="23.5" customHeight="1">
      <c r="A75" s="182"/>
      <c r="B75" s="225"/>
      <c r="C75" s="140"/>
      <c r="D75" s="153"/>
      <c r="E75" s="184"/>
      <c r="F75" s="143"/>
      <c r="G75" s="145"/>
      <c r="H75" s="145"/>
      <c r="I75" s="83"/>
      <c r="J75" s="145"/>
      <c r="K75" s="145"/>
      <c r="L75" s="146"/>
      <c r="M75" s="83"/>
      <c r="N75" s="145"/>
      <c r="O75" s="83">
        <v>94</v>
      </c>
      <c r="P75" s="147">
        <v>111860</v>
      </c>
      <c r="Q75" s="148"/>
      <c r="R75" s="148"/>
      <c r="S75" s="148"/>
      <c r="T75" s="148"/>
      <c r="U75" s="148"/>
      <c r="V75" s="148"/>
      <c r="W75" s="150"/>
      <c r="X75" s="297"/>
      <c r="Y75" s="306"/>
      <c r="Z75" s="155"/>
      <c r="AA75" s="155"/>
      <c r="AB75" s="155"/>
      <c r="AC75" s="156"/>
      <c r="AD75" s="157"/>
      <c r="AE75" s="158"/>
      <c r="AF75" s="177"/>
      <c r="AG75" s="156"/>
      <c r="AH75" s="148"/>
      <c r="AI75" s="156"/>
      <c r="AJ75" s="158"/>
      <c r="AK75" s="158"/>
      <c r="AL75" s="156"/>
      <c r="AM75" s="156"/>
      <c r="AN75" s="156"/>
      <c r="AO75" s="158"/>
      <c r="AP75" s="166"/>
      <c r="AQ75" s="156"/>
      <c r="AR75" s="161"/>
      <c r="AS75" s="162"/>
      <c r="AT75" s="158"/>
      <c r="AU75" s="158"/>
      <c r="AV75" s="158"/>
      <c r="AW75" s="156"/>
      <c r="AX75" s="158"/>
      <c r="AY75" s="158"/>
      <c r="AZ75" s="158"/>
      <c r="BA75" s="158"/>
      <c r="BB75" s="156"/>
      <c r="BC75" s="158"/>
      <c r="BD75" s="158"/>
      <c r="BE75" s="156"/>
      <c r="BF75" s="163"/>
      <c r="BG75" s="156"/>
      <c r="BH75" s="158"/>
      <c r="BI75" s="158"/>
      <c r="BJ75" s="156"/>
      <c r="BK75" s="167"/>
    </row>
    <row r="76" spans="1:63" ht="51" customHeight="1">
      <c r="A76" s="348">
        <v>18</v>
      </c>
      <c r="B76" s="332" t="s">
        <v>19</v>
      </c>
      <c r="C76" s="23" t="s">
        <v>104</v>
      </c>
      <c r="D76" s="79" t="s">
        <v>72</v>
      </c>
      <c r="E76" s="37">
        <v>425</v>
      </c>
      <c r="F76" s="2" t="s">
        <v>41</v>
      </c>
      <c r="G76" s="80">
        <v>955</v>
      </c>
      <c r="H76" s="80">
        <v>750</v>
      </c>
      <c r="I76" s="27">
        <v>820</v>
      </c>
      <c r="J76" s="80">
        <v>350</v>
      </c>
      <c r="K76" s="80">
        <v>850</v>
      </c>
      <c r="L76" s="29">
        <v>0</v>
      </c>
      <c r="M76" s="27">
        <v>210</v>
      </c>
      <c r="N76" s="80">
        <v>65</v>
      </c>
      <c r="O76" s="27">
        <f t="shared" si="11"/>
        <v>4000</v>
      </c>
      <c r="P76" s="82">
        <f t="shared" si="0"/>
        <v>1700000</v>
      </c>
      <c r="Q76" s="6">
        <v>11111111</v>
      </c>
      <c r="R76" s="7">
        <v>1</v>
      </c>
      <c r="S76" s="7"/>
      <c r="T76" s="385" t="s">
        <v>285</v>
      </c>
      <c r="U76" s="7"/>
      <c r="V76" s="7"/>
      <c r="W76" s="9" t="s">
        <v>263</v>
      </c>
      <c r="X76" s="296" t="s">
        <v>455</v>
      </c>
      <c r="Z76" s="39" t="s">
        <v>285</v>
      </c>
      <c r="AA76" s="40"/>
      <c r="AB76" s="40"/>
      <c r="AC76" s="41"/>
      <c r="AD76" s="54" t="s">
        <v>366</v>
      </c>
      <c r="AE76" s="44" t="s">
        <v>285</v>
      </c>
      <c r="AF76" s="18"/>
      <c r="AG76" s="41"/>
      <c r="AH76" s="46" t="s">
        <v>235</v>
      </c>
      <c r="AI76" s="41"/>
      <c r="AJ76" s="44" t="s">
        <v>285</v>
      </c>
      <c r="AK76" s="43"/>
      <c r="AL76" s="41"/>
      <c r="AM76" s="41"/>
      <c r="AN76" s="41"/>
      <c r="AO76" s="44" t="s">
        <v>285</v>
      </c>
      <c r="AP76" s="49"/>
      <c r="AQ76" s="48"/>
      <c r="AR76" s="56" t="s">
        <v>289</v>
      </c>
      <c r="AS76" s="51" t="s">
        <v>336</v>
      </c>
      <c r="AT76" s="44" t="s">
        <v>285</v>
      </c>
      <c r="AU76" s="44" t="s">
        <v>285</v>
      </c>
      <c r="AV76" s="43" t="s">
        <v>263</v>
      </c>
      <c r="AW76" s="43"/>
      <c r="AX76" s="44" t="s">
        <v>285</v>
      </c>
      <c r="AY76" s="43"/>
      <c r="AZ76" s="43"/>
      <c r="BA76" s="43" t="s">
        <v>235</v>
      </c>
      <c r="BB76" s="41"/>
      <c r="BC76" s="44" t="s">
        <v>285</v>
      </c>
      <c r="BD76" s="43"/>
      <c r="BE76" s="41"/>
      <c r="BF76" s="52" t="s">
        <v>359</v>
      </c>
      <c r="BG76" s="41"/>
      <c r="BH76" s="44" t="s">
        <v>285</v>
      </c>
      <c r="BI76" s="43"/>
      <c r="BJ76" s="41"/>
      <c r="BK76" s="52" t="s">
        <v>375</v>
      </c>
    </row>
    <row r="77" spans="1:63" ht="22.5" customHeight="1">
      <c r="A77" s="349"/>
      <c r="B77" s="334"/>
      <c r="C77" s="23" t="s">
        <v>103</v>
      </c>
      <c r="D77" s="79" t="s">
        <v>72</v>
      </c>
      <c r="E77" s="37">
        <v>610</v>
      </c>
      <c r="F77" s="2" t="s">
        <v>36</v>
      </c>
      <c r="G77" s="80">
        <v>0</v>
      </c>
      <c r="H77" s="80">
        <v>0</v>
      </c>
      <c r="I77" s="27">
        <v>23</v>
      </c>
      <c r="J77" s="80"/>
      <c r="K77" s="80">
        <v>0</v>
      </c>
      <c r="L77" s="29">
        <v>0</v>
      </c>
      <c r="M77" s="27">
        <v>10</v>
      </c>
      <c r="N77" s="80">
        <v>0</v>
      </c>
      <c r="O77" s="27">
        <f t="shared" si="11"/>
        <v>33</v>
      </c>
      <c r="P77" s="82">
        <f t="shared" si="0"/>
        <v>20130</v>
      </c>
      <c r="Q77" s="6">
        <v>1111</v>
      </c>
      <c r="R77" s="7"/>
      <c r="S77" s="7"/>
      <c r="T77" s="385" t="s">
        <v>285</v>
      </c>
      <c r="U77" s="7"/>
      <c r="V77" s="7"/>
      <c r="W77" s="10"/>
      <c r="X77" s="296" t="s">
        <v>243</v>
      </c>
      <c r="Z77" s="39" t="s">
        <v>285</v>
      </c>
      <c r="AA77" s="40"/>
      <c r="AB77" s="40"/>
      <c r="AC77" s="41"/>
      <c r="AD77" s="54"/>
      <c r="AE77" s="43"/>
      <c r="AF77" s="41"/>
      <c r="AG77" s="41"/>
      <c r="AH77" s="11"/>
      <c r="AI77" s="41"/>
      <c r="AJ77" s="43"/>
      <c r="AK77" s="43"/>
      <c r="AL77" s="41"/>
      <c r="AM77" s="41"/>
      <c r="AN77" s="41"/>
      <c r="AO77" s="44" t="s">
        <v>285</v>
      </c>
      <c r="AP77" s="49"/>
      <c r="AQ77" s="48"/>
      <c r="AR77" s="56" t="s">
        <v>289</v>
      </c>
      <c r="AS77" s="51" t="s">
        <v>322</v>
      </c>
      <c r="AT77" s="44" t="s">
        <v>285</v>
      </c>
      <c r="AU77" s="43"/>
      <c r="AV77" s="43"/>
      <c r="AW77" s="43"/>
      <c r="AX77" s="44" t="s">
        <v>285</v>
      </c>
      <c r="AY77" s="43"/>
      <c r="AZ77" s="43"/>
      <c r="BA77" s="43" t="s">
        <v>235</v>
      </c>
      <c r="BB77" s="41"/>
      <c r="BC77" s="41"/>
      <c r="BD77" s="41"/>
      <c r="BE77" s="41"/>
      <c r="BF77" s="53"/>
      <c r="BG77" s="41"/>
      <c r="BH77" s="41"/>
      <c r="BI77" s="41"/>
      <c r="BJ77" s="41"/>
      <c r="BK77" s="52"/>
    </row>
    <row r="78" spans="1:63" s="164" customFormat="1" ht="22.5" customHeight="1">
      <c r="A78" s="185"/>
      <c r="B78" s="139"/>
      <c r="C78" s="140"/>
      <c r="D78" s="153"/>
      <c r="E78" s="184"/>
      <c r="F78" s="143"/>
      <c r="G78" s="145"/>
      <c r="H78" s="145"/>
      <c r="I78" s="83"/>
      <c r="J78" s="145"/>
      <c r="K78" s="145"/>
      <c r="L78" s="146"/>
      <c r="M78" s="83"/>
      <c r="N78" s="145"/>
      <c r="O78" s="83">
        <f>SUM(O76:O77)</f>
        <v>4033</v>
      </c>
      <c r="P78" s="147">
        <f>SUM(P76:P77)</f>
        <v>1720130</v>
      </c>
      <c r="Q78" s="148"/>
      <c r="R78" s="148"/>
      <c r="S78" s="148"/>
      <c r="T78" s="148"/>
      <c r="U78" s="148"/>
      <c r="V78" s="148"/>
      <c r="W78" s="149"/>
      <c r="X78" s="297"/>
      <c r="Y78" s="306"/>
      <c r="Z78" s="155"/>
      <c r="AA78" s="155"/>
      <c r="AB78" s="155"/>
      <c r="AC78" s="156"/>
      <c r="AD78" s="157"/>
      <c r="AE78" s="158"/>
      <c r="AF78" s="156"/>
      <c r="AG78" s="156"/>
      <c r="AH78" s="159"/>
      <c r="AI78" s="156"/>
      <c r="AJ78" s="158"/>
      <c r="AK78" s="158"/>
      <c r="AL78" s="156"/>
      <c r="AM78" s="156"/>
      <c r="AN78" s="156"/>
      <c r="AO78" s="158"/>
      <c r="AP78" s="166"/>
      <c r="AQ78" s="156"/>
      <c r="AR78" s="161"/>
      <c r="AS78" s="162"/>
      <c r="AT78" s="158"/>
      <c r="AU78" s="158"/>
      <c r="AV78" s="158"/>
      <c r="AW78" s="158"/>
      <c r="AX78" s="158"/>
      <c r="AY78" s="158"/>
      <c r="AZ78" s="158"/>
      <c r="BA78" s="158"/>
      <c r="BB78" s="156"/>
      <c r="BC78" s="156"/>
      <c r="BD78" s="156"/>
      <c r="BE78" s="156"/>
      <c r="BF78" s="167"/>
      <c r="BG78" s="156"/>
      <c r="BH78" s="156"/>
      <c r="BI78" s="156"/>
      <c r="BJ78" s="156"/>
      <c r="BK78" s="163"/>
    </row>
    <row r="79" spans="1:63" ht="28">
      <c r="A79" s="348">
        <v>19</v>
      </c>
      <c r="B79" s="332" t="s">
        <v>20</v>
      </c>
      <c r="C79" s="23" t="s">
        <v>21</v>
      </c>
      <c r="D79" s="79" t="s">
        <v>73</v>
      </c>
      <c r="E79" s="37">
        <v>519</v>
      </c>
      <c r="F79" s="2" t="s">
        <v>41</v>
      </c>
      <c r="G79" s="80">
        <v>561</v>
      </c>
      <c r="H79" s="80">
        <v>30</v>
      </c>
      <c r="I79" s="27">
        <v>146</v>
      </c>
      <c r="J79" s="80">
        <v>2</v>
      </c>
      <c r="K79" s="80">
        <v>122</v>
      </c>
      <c r="L79" s="29">
        <v>0</v>
      </c>
      <c r="M79" s="27">
        <v>195</v>
      </c>
      <c r="N79" s="80">
        <v>10</v>
      </c>
      <c r="O79" s="27">
        <f>SUM(G79:N79)</f>
        <v>1066</v>
      </c>
      <c r="P79" s="82">
        <f t="shared" si="0"/>
        <v>553254</v>
      </c>
      <c r="Q79" s="6">
        <v>11111111</v>
      </c>
      <c r="R79" s="7"/>
      <c r="S79" s="7"/>
      <c r="T79" s="385" t="s">
        <v>285</v>
      </c>
      <c r="U79" s="7"/>
      <c r="V79" s="7"/>
      <c r="W79" s="294" t="s">
        <v>264</v>
      </c>
      <c r="X79" s="296" t="s">
        <v>456</v>
      </c>
      <c r="Z79" s="39" t="s">
        <v>285</v>
      </c>
      <c r="AA79" s="40"/>
      <c r="AB79" s="40"/>
      <c r="AC79" s="41"/>
      <c r="AD79" s="54" t="s">
        <v>323</v>
      </c>
      <c r="AE79" s="44" t="s">
        <v>285</v>
      </c>
      <c r="AF79" s="40"/>
      <c r="AG79" s="40"/>
      <c r="AH79" s="47" t="s">
        <v>345</v>
      </c>
      <c r="AI79" s="41"/>
      <c r="AJ79" s="44" t="s">
        <v>285</v>
      </c>
      <c r="AK79" s="43"/>
      <c r="AL79" s="41"/>
      <c r="AM79" s="47" t="s">
        <v>235</v>
      </c>
      <c r="AN79" s="41"/>
      <c r="AO79" s="44" t="s">
        <v>285</v>
      </c>
      <c r="AP79" s="49"/>
      <c r="AQ79" s="48"/>
      <c r="AR79" s="56" t="s">
        <v>289</v>
      </c>
      <c r="AS79" s="51" t="s">
        <v>302</v>
      </c>
      <c r="AT79" s="44" t="s">
        <v>285</v>
      </c>
      <c r="AU79" s="43"/>
      <c r="AV79" s="43" t="s">
        <v>376</v>
      </c>
      <c r="AW79" s="43"/>
      <c r="AX79" s="44" t="s">
        <v>285</v>
      </c>
      <c r="AY79" s="43"/>
      <c r="AZ79" s="43"/>
      <c r="BA79" s="43" t="s">
        <v>235</v>
      </c>
      <c r="BB79" s="41"/>
      <c r="BC79" s="44" t="s">
        <v>285</v>
      </c>
      <c r="BD79" s="43"/>
      <c r="BE79" s="41"/>
      <c r="BF79" s="52" t="s">
        <v>236</v>
      </c>
      <c r="BG79" s="41"/>
      <c r="BH79" s="44" t="s">
        <v>285</v>
      </c>
      <c r="BI79" s="43"/>
      <c r="BJ79" s="41"/>
      <c r="BK79" s="52" t="s">
        <v>307</v>
      </c>
    </row>
    <row r="80" spans="1:63" ht="28">
      <c r="A80" s="350"/>
      <c r="B80" s="333"/>
      <c r="C80" s="23" t="s">
        <v>102</v>
      </c>
      <c r="D80" s="79" t="s">
        <v>73</v>
      </c>
      <c r="E80" s="37">
        <v>564.96</v>
      </c>
      <c r="F80" s="2" t="s">
        <v>44</v>
      </c>
      <c r="G80" s="80">
        <v>4</v>
      </c>
      <c r="H80" s="80">
        <v>2</v>
      </c>
      <c r="I80" s="27">
        <v>8</v>
      </c>
      <c r="J80" s="80">
        <v>20</v>
      </c>
      <c r="K80" s="80">
        <v>20</v>
      </c>
      <c r="L80" s="29">
        <v>0</v>
      </c>
      <c r="M80" s="27">
        <v>22</v>
      </c>
      <c r="N80" s="80">
        <v>0</v>
      </c>
      <c r="O80" s="27">
        <f t="shared" ref="O80:O81" si="12">SUM(G80:N80)</f>
        <v>76</v>
      </c>
      <c r="P80" s="82">
        <f t="shared" si="0"/>
        <v>42936.960000000006</v>
      </c>
      <c r="Q80" s="6">
        <v>1111111</v>
      </c>
      <c r="R80" s="7"/>
      <c r="S80" s="7"/>
      <c r="T80" s="385" t="s">
        <v>285</v>
      </c>
      <c r="U80" s="7"/>
      <c r="V80" s="7"/>
      <c r="W80" s="294"/>
      <c r="X80" s="296" t="s">
        <v>265</v>
      </c>
      <c r="Z80" s="39" t="s">
        <v>285</v>
      </c>
      <c r="AA80" s="40"/>
      <c r="AB80" s="40"/>
      <c r="AC80" s="41"/>
      <c r="AD80" s="54" t="s">
        <v>316</v>
      </c>
      <c r="AE80" s="41"/>
      <c r="AF80" s="41"/>
      <c r="AG80" s="41"/>
      <c r="AH80" s="11"/>
      <c r="AI80" s="41"/>
      <c r="AJ80" s="44" t="s">
        <v>285</v>
      </c>
      <c r="AK80" s="43"/>
      <c r="AL80" s="41"/>
      <c r="AM80" s="43"/>
      <c r="AN80" s="41"/>
      <c r="AO80" s="44" t="s">
        <v>285</v>
      </c>
      <c r="AP80" s="49"/>
      <c r="AQ80" s="48"/>
      <c r="AR80" s="56" t="s">
        <v>289</v>
      </c>
      <c r="AS80" s="51" t="s">
        <v>322</v>
      </c>
      <c r="AT80" s="44" t="s">
        <v>285</v>
      </c>
      <c r="AU80" s="43"/>
      <c r="AV80" s="41"/>
      <c r="AW80" s="41"/>
      <c r="AX80" s="44" t="s">
        <v>285</v>
      </c>
      <c r="AY80" s="43"/>
      <c r="AZ80" s="43"/>
      <c r="BA80" s="43" t="s">
        <v>235</v>
      </c>
      <c r="BB80" s="41"/>
      <c r="BC80" s="44" t="s">
        <v>285</v>
      </c>
      <c r="BD80" s="43"/>
      <c r="BE80" s="41"/>
      <c r="BF80" s="52" t="s">
        <v>334</v>
      </c>
      <c r="BG80" s="41"/>
      <c r="BH80" s="44" t="s">
        <v>285</v>
      </c>
      <c r="BI80" s="43"/>
      <c r="BJ80" s="41"/>
      <c r="BK80" s="52" t="s">
        <v>307</v>
      </c>
    </row>
    <row r="81" spans="1:63" ht="27.5" customHeight="1">
      <c r="A81" s="349"/>
      <c r="B81" s="334"/>
      <c r="C81" s="23" t="s">
        <v>22</v>
      </c>
      <c r="D81" s="79" t="s">
        <v>72</v>
      </c>
      <c r="E81" s="37">
        <v>570</v>
      </c>
      <c r="F81" s="2" t="s">
        <v>62</v>
      </c>
      <c r="G81" s="80">
        <v>0</v>
      </c>
      <c r="H81" s="80">
        <v>0</v>
      </c>
      <c r="I81" s="27">
        <v>0</v>
      </c>
      <c r="J81" s="80"/>
      <c r="K81" s="80">
        <v>0</v>
      </c>
      <c r="L81" s="29">
        <v>0</v>
      </c>
      <c r="M81" s="27">
        <v>0</v>
      </c>
      <c r="N81" s="80">
        <v>0</v>
      </c>
      <c r="O81" s="27">
        <f t="shared" si="12"/>
        <v>0</v>
      </c>
      <c r="P81" s="82">
        <f t="shared" si="0"/>
        <v>0</v>
      </c>
      <c r="Q81" s="6">
        <v>11</v>
      </c>
      <c r="R81" s="7"/>
      <c r="S81" s="7"/>
      <c r="T81" s="385" t="s">
        <v>285</v>
      </c>
      <c r="U81" s="7"/>
      <c r="V81" s="7"/>
      <c r="W81" s="294"/>
      <c r="X81" s="296"/>
      <c r="Z81" s="39" t="s">
        <v>285</v>
      </c>
      <c r="AA81" s="40"/>
      <c r="AB81" s="40"/>
      <c r="AC81" s="41"/>
      <c r="AD81" s="54"/>
      <c r="AE81" s="41"/>
      <c r="AF81" s="41"/>
      <c r="AG81" s="41"/>
      <c r="AH81" s="11"/>
      <c r="AI81" s="41"/>
      <c r="AJ81" s="43"/>
      <c r="AK81" s="43"/>
      <c r="AL81" s="41"/>
      <c r="AM81" s="43"/>
      <c r="AN81" s="41"/>
      <c r="AO81" s="48"/>
      <c r="AP81" s="49"/>
      <c r="AQ81" s="48"/>
      <c r="AR81" s="56" t="s">
        <v>289</v>
      </c>
      <c r="AS81" s="51" t="s">
        <v>290</v>
      </c>
      <c r="AT81" s="41"/>
      <c r="AU81" s="41"/>
      <c r="AV81" s="41"/>
      <c r="AW81" s="41"/>
      <c r="AX81" s="44" t="s">
        <v>285</v>
      </c>
      <c r="AY81" s="43"/>
      <c r="AZ81" s="43"/>
      <c r="BA81" s="41"/>
      <c r="BB81" s="41"/>
      <c r="BC81" s="43"/>
      <c r="BD81" s="43"/>
      <c r="BE81" s="41"/>
      <c r="BF81" s="53"/>
      <c r="BG81" s="41"/>
      <c r="BH81" s="43"/>
      <c r="BI81" s="43"/>
      <c r="BJ81" s="41"/>
      <c r="BK81" s="52"/>
    </row>
    <row r="82" spans="1:63" s="164" customFormat="1" ht="27.5" customHeight="1">
      <c r="A82" s="185"/>
      <c r="B82" s="139"/>
      <c r="C82" s="140"/>
      <c r="D82" s="153"/>
      <c r="E82" s="184"/>
      <c r="F82" s="143"/>
      <c r="G82" s="145"/>
      <c r="H82" s="145"/>
      <c r="I82" s="83"/>
      <c r="J82" s="145"/>
      <c r="K82" s="145"/>
      <c r="L82" s="146"/>
      <c r="M82" s="83"/>
      <c r="N82" s="145"/>
      <c r="O82" s="83">
        <f>SUM(O79:O81)</f>
        <v>1142</v>
      </c>
      <c r="P82" s="147">
        <f>SUM(P79:P81)</f>
        <v>596190.96</v>
      </c>
      <c r="Q82" s="148"/>
      <c r="R82" s="148"/>
      <c r="S82" s="148"/>
      <c r="T82" s="148"/>
      <c r="U82" s="148"/>
      <c r="V82" s="148"/>
      <c r="W82" s="295"/>
      <c r="X82" s="297"/>
      <c r="Y82" s="306"/>
      <c r="Z82" s="155"/>
      <c r="AA82" s="155"/>
      <c r="AB82" s="155"/>
      <c r="AC82" s="156"/>
      <c r="AD82" s="157"/>
      <c r="AE82" s="156"/>
      <c r="AF82" s="156"/>
      <c r="AG82" s="156"/>
      <c r="AH82" s="159"/>
      <c r="AI82" s="156"/>
      <c r="AJ82" s="158"/>
      <c r="AK82" s="158"/>
      <c r="AL82" s="156"/>
      <c r="AM82" s="158"/>
      <c r="AN82" s="156"/>
      <c r="AO82" s="156"/>
      <c r="AP82" s="166"/>
      <c r="AQ82" s="156"/>
      <c r="AR82" s="161"/>
      <c r="AS82" s="162"/>
      <c r="AT82" s="156"/>
      <c r="AU82" s="156"/>
      <c r="AV82" s="156"/>
      <c r="AW82" s="156"/>
      <c r="AX82" s="158"/>
      <c r="AY82" s="158"/>
      <c r="AZ82" s="158"/>
      <c r="BA82" s="156"/>
      <c r="BB82" s="156"/>
      <c r="BC82" s="158"/>
      <c r="BD82" s="158"/>
      <c r="BE82" s="156"/>
      <c r="BF82" s="167"/>
      <c r="BG82" s="156"/>
      <c r="BH82" s="158"/>
      <c r="BI82" s="158"/>
      <c r="BJ82" s="156"/>
      <c r="BK82" s="163"/>
    </row>
    <row r="83" spans="1:63" ht="53" customHeight="1">
      <c r="A83" s="335">
        <v>20</v>
      </c>
      <c r="B83" s="332" t="s">
        <v>17</v>
      </c>
      <c r="C83" s="23" t="s">
        <v>101</v>
      </c>
      <c r="D83" s="79" t="s">
        <v>18</v>
      </c>
      <c r="E83" s="37">
        <v>149</v>
      </c>
      <c r="F83" s="2" t="s">
        <v>60</v>
      </c>
      <c r="G83" s="80">
        <v>550</v>
      </c>
      <c r="H83" s="80">
        <v>120</v>
      </c>
      <c r="I83" s="27">
        <v>537</v>
      </c>
      <c r="J83" s="80">
        <v>176</v>
      </c>
      <c r="K83" s="80">
        <v>400</v>
      </c>
      <c r="L83" s="29">
        <v>300</v>
      </c>
      <c r="M83" s="27">
        <v>195</v>
      </c>
      <c r="N83" s="80">
        <v>40</v>
      </c>
      <c r="O83" s="27">
        <f>SUM(G83:N83)</f>
        <v>2318</v>
      </c>
      <c r="P83" s="82">
        <f t="shared" si="0"/>
        <v>345382</v>
      </c>
      <c r="Q83" s="6">
        <v>11111111</v>
      </c>
      <c r="R83" s="7">
        <v>11</v>
      </c>
      <c r="S83" s="7">
        <v>1</v>
      </c>
      <c r="T83" s="385" t="s">
        <v>285</v>
      </c>
      <c r="U83" s="7"/>
      <c r="V83" s="7"/>
      <c r="W83" s="296" t="s">
        <v>429</v>
      </c>
      <c r="X83" s="296" t="s">
        <v>457</v>
      </c>
      <c r="Z83" s="39" t="s">
        <v>285</v>
      </c>
      <c r="AA83" s="40"/>
      <c r="AB83" s="40"/>
      <c r="AC83" s="41"/>
      <c r="AD83" s="54" t="s">
        <v>323</v>
      </c>
      <c r="AE83" s="44" t="s">
        <v>285</v>
      </c>
      <c r="AF83" s="40"/>
      <c r="AG83" s="40"/>
      <c r="AH83" s="47" t="s">
        <v>345</v>
      </c>
      <c r="AI83" s="41"/>
      <c r="AJ83" s="44" t="s">
        <v>285</v>
      </c>
      <c r="AK83" s="43"/>
      <c r="AL83" s="43" t="s">
        <v>377</v>
      </c>
      <c r="AM83" s="47" t="s">
        <v>235</v>
      </c>
      <c r="AN83" s="41"/>
      <c r="AO83" s="44" t="s">
        <v>285</v>
      </c>
      <c r="AP83" s="49"/>
      <c r="AQ83" s="68" t="s">
        <v>378</v>
      </c>
      <c r="AR83" s="56" t="s">
        <v>379</v>
      </c>
      <c r="AS83" s="51" t="s">
        <v>322</v>
      </c>
      <c r="AT83" s="44" t="s">
        <v>285</v>
      </c>
      <c r="AU83" s="43"/>
      <c r="AV83" s="41"/>
      <c r="AW83" s="41"/>
      <c r="AX83" s="44" t="s">
        <v>285</v>
      </c>
      <c r="AY83" s="44" t="s">
        <v>285</v>
      </c>
      <c r="AZ83" s="44" t="s">
        <v>285</v>
      </c>
      <c r="BA83" s="43" t="s">
        <v>235</v>
      </c>
      <c r="BB83" s="41"/>
      <c r="BC83" s="44" t="s">
        <v>285</v>
      </c>
      <c r="BD83" s="44" t="s">
        <v>285</v>
      </c>
      <c r="BE83" s="41"/>
      <c r="BF83" s="52" t="s">
        <v>380</v>
      </c>
      <c r="BG83" s="41"/>
      <c r="BH83" s="44" t="s">
        <v>285</v>
      </c>
      <c r="BI83" s="43"/>
      <c r="BJ83" s="41"/>
      <c r="BK83" s="52" t="s">
        <v>381</v>
      </c>
    </row>
    <row r="84" spans="1:63" ht="48">
      <c r="A84" s="336"/>
      <c r="B84" s="333"/>
      <c r="C84" s="23" t="s">
        <v>100</v>
      </c>
      <c r="D84" s="79" t="s">
        <v>18</v>
      </c>
      <c r="E84" s="37">
        <v>170</v>
      </c>
      <c r="F84" s="2" t="s">
        <v>41</v>
      </c>
      <c r="G84" s="80">
        <v>0</v>
      </c>
      <c r="H84" s="80">
        <v>0</v>
      </c>
      <c r="I84" s="27">
        <v>63</v>
      </c>
      <c r="J84" s="80"/>
      <c r="K84" s="80">
        <v>0</v>
      </c>
      <c r="L84" s="29">
        <v>0</v>
      </c>
      <c r="M84" s="27">
        <v>0</v>
      </c>
      <c r="N84" s="80">
        <v>0</v>
      </c>
      <c r="O84" s="27">
        <f t="shared" ref="O84:O85" si="13">SUM(G84:N84)</f>
        <v>63</v>
      </c>
      <c r="P84" s="82">
        <f t="shared" si="0"/>
        <v>10710</v>
      </c>
      <c r="Q84" s="6">
        <v>111</v>
      </c>
      <c r="R84" s="7">
        <v>1</v>
      </c>
      <c r="S84" s="7"/>
      <c r="T84" s="385" t="s">
        <v>285</v>
      </c>
      <c r="U84" s="7"/>
      <c r="V84" s="7"/>
      <c r="W84" s="296" t="s">
        <v>430</v>
      </c>
      <c r="X84" s="296" t="s">
        <v>244</v>
      </c>
      <c r="Z84" s="39" t="s">
        <v>285</v>
      </c>
      <c r="AA84" s="66"/>
      <c r="AB84" s="66"/>
      <c r="AC84" s="41" t="s">
        <v>382</v>
      </c>
      <c r="AD84" s="54"/>
      <c r="AE84" s="43"/>
      <c r="AF84" s="41"/>
      <c r="AG84" s="41"/>
      <c r="AH84" s="7"/>
      <c r="AI84" s="41"/>
      <c r="AJ84" s="44" t="s">
        <v>285</v>
      </c>
      <c r="AK84" s="41"/>
      <c r="AL84" s="43" t="s">
        <v>383</v>
      </c>
      <c r="AM84" s="47" t="s">
        <v>235</v>
      </c>
      <c r="AN84" s="41"/>
      <c r="AO84" s="48"/>
      <c r="AP84" s="49"/>
      <c r="AQ84" s="48"/>
      <c r="AR84" s="56" t="s">
        <v>289</v>
      </c>
      <c r="AS84" s="51" t="s">
        <v>290</v>
      </c>
      <c r="AT84" s="43"/>
      <c r="AU84" s="44" t="s">
        <v>285</v>
      </c>
      <c r="AV84" s="41"/>
      <c r="AW84" s="41"/>
      <c r="AX84" s="44" t="s">
        <v>285</v>
      </c>
      <c r="AY84" s="43"/>
      <c r="AZ84" s="41"/>
      <c r="BA84" s="43" t="s">
        <v>235</v>
      </c>
      <c r="BB84" s="41"/>
      <c r="BC84" s="43"/>
      <c r="BD84" s="43"/>
      <c r="BE84" s="41"/>
      <c r="BF84" s="53"/>
      <c r="BG84" s="41"/>
      <c r="BH84" s="43"/>
      <c r="BI84" s="43"/>
      <c r="BJ84" s="41"/>
      <c r="BK84" s="52"/>
    </row>
    <row r="85" spans="1:63" ht="28">
      <c r="A85" s="337"/>
      <c r="B85" s="334"/>
      <c r="C85" s="23" t="s">
        <v>74</v>
      </c>
      <c r="D85" s="79" t="s">
        <v>18</v>
      </c>
      <c r="E85" s="37">
        <v>214</v>
      </c>
      <c r="F85" s="2" t="s">
        <v>71</v>
      </c>
      <c r="G85" s="80">
        <v>100</v>
      </c>
      <c r="H85" s="80">
        <v>295</v>
      </c>
      <c r="I85" s="33">
        <v>0</v>
      </c>
      <c r="J85" s="80">
        <v>60</v>
      </c>
      <c r="K85" s="80">
        <v>200</v>
      </c>
      <c r="L85" s="29">
        <v>0</v>
      </c>
      <c r="M85" s="27">
        <v>5</v>
      </c>
      <c r="N85" s="80">
        <v>0</v>
      </c>
      <c r="O85" s="27">
        <f t="shared" si="13"/>
        <v>660</v>
      </c>
      <c r="P85" s="82">
        <f t="shared" si="0"/>
        <v>141240</v>
      </c>
      <c r="Q85" s="6">
        <v>1111111</v>
      </c>
      <c r="R85" s="7"/>
      <c r="S85" s="7"/>
      <c r="T85" s="385" t="s">
        <v>285</v>
      </c>
      <c r="U85" s="7"/>
      <c r="V85" s="7"/>
      <c r="W85" s="294"/>
      <c r="X85" s="296" t="s">
        <v>266</v>
      </c>
      <c r="Z85" s="39" t="s">
        <v>285</v>
      </c>
      <c r="AA85" s="40"/>
      <c r="AB85" s="40"/>
      <c r="AC85" s="41"/>
      <c r="AD85" s="54"/>
      <c r="AE85" s="44" t="s">
        <v>285</v>
      </c>
      <c r="AF85" s="41"/>
      <c r="AG85" s="41"/>
      <c r="AH85" s="7"/>
      <c r="AI85" s="41"/>
      <c r="AJ85" s="44" t="s">
        <v>285</v>
      </c>
      <c r="AK85" s="41"/>
      <c r="AL85" s="41"/>
      <c r="AM85" s="41"/>
      <c r="AN85" s="41"/>
      <c r="AO85" s="44" t="s">
        <v>285</v>
      </c>
      <c r="AP85" s="49"/>
      <c r="AQ85" s="48"/>
      <c r="AR85" s="56" t="s">
        <v>289</v>
      </c>
      <c r="AS85" s="51" t="s">
        <v>384</v>
      </c>
      <c r="AT85" s="44" t="s">
        <v>285</v>
      </c>
      <c r="AU85" s="43"/>
      <c r="AV85" s="41"/>
      <c r="AW85" s="41"/>
      <c r="AX85" s="44" t="s">
        <v>285</v>
      </c>
      <c r="AY85" s="43"/>
      <c r="AZ85" s="41"/>
      <c r="BA85" s="43"/>
      <c r="BB85" s="41"/>
      <c r="BC85" s="43"/>
      <c r="BD85" s="43"/>
      <c r="BE85" s="41"/>
      <c r="BF85" s="53"/>
      <c r="BG85" s="41"/>
      <c r="BH85" s="44" t="s">
        <v>285</v>
      </c>
      <c r="BI85" s="41"/>
      <c r="BJ85" s="41"/>
      <c r="BK85" s="69" t="s">
        <v>385</v>
      </c>
    </row>
    <row r="86" spans="1:63" s="164" customFormat="1">
      <c r="A86" s="151"/>
      <c r="B86" s="139"/>
      <c r="C86" s="140"/>
      <c r="D86" s="153"/>
      <c r="E86" s="184"/>
      <c r="F86" s="143"/>
      <c r="G86" s="145"/>
      <c r="H86" s="145"/>
      <c r="I86" s="169"/>
      <c r="J86" s="145"/>
      <c r="K86" s="145"/>
      <c r="L86" s="146"/>
      <c r="M86" s="83"/>
      <c r="N86" s="145"/>
      <c r="O86" s="83">
        <f>SUM(O83:O85)</f>
        <v>3041</v>
      </c>
      <c r="P86" s="147">
        <f>SUM(P83:P85)</f>
        <v>497332</v>
      </c>
      <c r="Q86" s="148"/>
      <c r="R86" s="148"/>
      <c r="S86" s="148"/>
      <c r="T86" s="148"/>
      <c r="U86" s="148"/>
      <c r="V86" s="148"/>
      <c r="W86" s="295"/>
      <c r="X86" s="297"/>
      <c r="Y86" s="306"/>
      <c r="Z86" s="155"/>
      <c r="AA86" s="155"/>
      <c r="AB86" s="155"/>
      <c r="AC86" s="156"/>
      <c r="AD86" s="157"/>
      <c r="AE86" s="158"/>
      <c r="AF86" s="156"/>
      <c r="AG86" s="156"/>
      <c r="AH86" s="148"/>
      <c r="AI86" s="156"/>
      <c r="AJ86" s="158"/>
      <c r="AK86" s="156"/>
      <c r="AL86" s="156"/>
      <c r="AM86" s="156"/>
      <c r="AN86" s="156"/>
      <c r="AO86" s="158"/>
      <c r="AP86" s="166"/>
      <c r="AQ86" s="156"/>
      <c r="AR86" s="161"/>
      <c r="AS86" s="162"/>
      <c r="AT86" s="158"/>
      <c r="AU86" s="158"/>
      <c r="AV86" s="156"/>
      <c r="AW86" s="156"/>
      <c r="AX86" s="158"/>
      <c r="AY86" s="158"/>
      <c r="AZ86" s="156"/>
      <c r="BA86" s="158"/>
      <c r="BB86" s="156"/>
      <c r="BC86" s="158"/>
      <c r="BD86" s="158"/>
      <c r="BE86" s="156"/>
      <c r="BF86" s="167"/>
      <c r="BG86" s="156"/>
      <c r="BH86" s="158"/>
      <c r="BI86" s="156"/>
      <c r="BJ86" s="156"/>
      <c r="BK86" s="163"/>
    </row>
    <row r="87" spans="1:63" ht="46.5" customHeight="1">
      <c r="A87" s="335">
        <v>21</v>
      </c>
      <c r="B87" s="332" t="s">
        <v>30</v>
      </c>
      <c r="C87" s="23" t="s">
        <v>75</v>
      </c>
      <c r="D87" s="79" t="s">
        <v>99</v>
      </c>
      <c r="E87" s="37">
        <v>139.1</v>
      </c>
      <c r="F87" s="2" t="s">
        <v>39</v>
      </c>
      <c r="G87" s="26">
        <v>625</v>
      </c>
      <c r="H87" s="80">
        <v>189</v>
      </c>
      <c r="I87" s="27">
        <v>288</v>
      </c>
      <c r="J87" s="80">
        <v>174</v>
      </c>
      <c r="K87" s="80">
        <v>200</v>
      </c>
      <c r="L87" s="29">
        <v>100</v>
      </c>
      <c r="M87" s="27">
        <v>110</v>
      </c>
      <c r="N87" s="80">
        <v>20</v>
      </c>
      <c r="O87" s="27">
        <f>SUM(G87:N87)</f>
        <v>1706</v>
      </c>
      <c r="P87" s="82">
        <f t="shared" si="0"/>
        <v>237304.59999999998</v>
      </c>
      <c r="Q87" s="6">
        <v>11111111</v>
      </c>
      <c r="R87" s="7"/>
      <c r="S87" s="7"/>
      <c r="T87" s="385" t="s">
        <v>285</v>
      </c>
      <c r="U87" s="7"/>
      <c r="V87" s="7"/>
      <c r="W87" s="296" t="s">
        <v>431</v>
      </c>
      <c r="X87" s="296" t="s">
        <v>458</v>
      </c>
      <c r="Z87" s="39" t="s">
        <v>285</v>
      </c>
      <c r="AA87" s="66"/>
      <c r="AB87" s="66"/>
      <c r="AC87" s="41" t="s">
        <v>386</v>
      </c>
      <c r="AD87" s="42" t="s">
        <v>387</v>
      </c>
      <c r="AE87" s="44" t="s">
        <v>285</v>
      </c>
      <c r="AF87" s="41"/>
      <c r="AG87" s="41"/>
      <c r="AH87" s="46" t="s">
        <v>235</v>
      </c>
      <c r="AI87" s="41"/>
      <c r="AJ87" s="44" t="s">
        <v>285</v>
      </c>
      <c r="AK87" s="41"/>
      <c r="AL87" s="43" t="s">
        <v>388</v>
      </c>
      <c r="AM87" s="41"/>
      <c r="AN87" s="41"/>
      <c r="AO87" s="44" t="s">
        <v>285</v>
      </c>
      <c r="AP87" s="49"/>
      <c r="AQ87" s="48"/>
      <c r="AR87" s="56" t="s">
        <v>289</v>
      </c>
      <c r="AS87" s="51" t="s">
        <v>318</v>
      </c>
      <c r="AT87" s="44" t="s">
        <v>285</v>
      </c>
      <c r="AU87" s="43"/>
      <c r="AV87" s="41"/>
      <c r="AW87" s="41"/>
      <c r="AX87" s="44" t="s">
        <v>285</v>
      </c>
      <c r="AY87" s="43"/>
      <c r="AZ87" s="41"/>
      <c r="BA87" s="43" t="s">
        <v>235</v>
      </c>
      <c r="BB87" s="41"/>
      <c r="BC87" s="44" t="s">
        <v>285</v>
      </c>
      <c r="BD87" s="43"/>
      <c r="BE87" s="41"/>
      <c r="BF87" s="52" t="s">
        <v>389</v>
      </c>
      <c r="BG87" s="41"/>
      <c r="BH87" s="44" t="s">
        <v>285</v>
      </c>
      <c r="BI87" s="41"/>
      <c r="BJ87" s="41"/>
      <c r="BK87" s="69" t="s">
        <v>385</v>
      </c>
    </row>
    <row r="88" spans="1:63" ht="50" customHeight="1">
      <c r="A88" s="336"/>
      <c r="B88" s="333"/>
      <c r="C88" s="23" t="s">
        <v>98</v>
      </c>
      <c r="D88" s="79" t="s">
        <v>97</v>
      </c>
      <c r="E88" s="37">
        <v>130</v>
      </c>
      <c r="F88" s="2" t="s">
        <v>60</v>
      </c>
      <c r="G88" s="26">
        <v>0</v>
      </c>
      <c r="H88" s="80">
        <v>0</v>
      </c>
      <c r="I88" s="27">
        <v>7</v>
      </c>
      <c r="J88" s="80">
        <v>12</v>
      </c>
      <c r="K88" s="80">
        <v>70</v>
      </c>
      <c r="L88" s="29">
        <v>0</v>
      </c>
      <c r="M88" s="27">
        <v>20</v>
      </c>
      <c r="N88" s="80">
        <v>0</v>
      </c>
      <c r="O88" s="27">
        <f t="shared" ref="O88:O89" si="14">SUM(G88:N88)</f>
        <v>109</v>
      </c>
      <c r="P88" s="82">
        <f t="shared" si="0"/>
        <v>14170</v>
      </c>
      <c r="Q88" s="6">
        <v>11111</v>
      </c>
      <c r="R88" s="7">
        <v>11</v>
      </c>
      <c r="S88" s="7"/>
      <c r="T88" s="385" t="s">
        <v>285</v>
      </c>
      <c r="U88" s="7"/>
      <c r="V88" s="7"/>
      <c r="W88" s="296" t="s">
        <v>267</v>
      </c>
      <c r="X88" s="296" t="s">
        <v>459</v>
      </c>
      <c r="Z88" s="39" t="s">
        <v>285</v>
      </c>
      <c r="AA88" s="40"/>
      <c r="AB88" s="40"/>
      <c r="AC88" s="42" t="s">
        <v>390</v>
      </c>
      <c r="AD88" s="54"/>
      <c r="AE88" s="43"/>
      <c r="AF88" s="41"/>
      <c r="AG88" s="41"/>
      <c r="AH88" s="7"/>
      <c r="AI88" s="41"/>
      <c r="AJ88" s="43"/>
      <c r="AK88" s="41"/>
      <c r="AL88" s="41"/>
      <c r="AM88" s="41"/>
      <c r="AN88" s="41"/>
      <c r="AO88" s="44" t="s">
        <v>285</v>
      </c>
      <c r="AP88" s="49"/>
      <c r="AQ88" s="48"/>
      <c r="AR88" s="56" t="s">
        <v>289</v>
      </c>
      <c r="AS88" s="51" t="s">
        <v>322</v>
      </c>
      <c r="AT88" s="44" t="s">
        <v>285</v>
      </c>
      <c r="AU88" s="43"/>
      <c r="AV88" s="41"/>
      <c r="AW88" s="41"/>
      <c r="AX88" s="44" t="s">
        <v>285</v>
      </c>
      <c r="AY88" s="44" t="s">
        <v>285</v>
      </c>
      <c r="AZ88" s="41"/>
      <c r="BA88" s="41"/>
      <c r="BB88" s="41"/>
      <c r="BC88" s="43"/>
      <c r="BD88" s="44" t="s">
        <v>285</v>
      </c>
      <c r="BE88" s="41"/>
      <c r="BF88" s="52" t="s">
        <v>236</v>
      </c>
      <c r="BG88" s="41"/>
      <c r="BH88" s="44" t="s">
        <v>285</v>
      </c>
      <c r="BI88" s="41"/>
      <c r="BJ88" s="41"/>
      <c r="BK88" s="52" t="s">
        <v>304</v>
      </c>
    </row>
    <row r="89" spans="1:63" ht="25.5" customHeight="1">
      <c r="A89" s="337"/>
      <c r="B89" s="334"/>
      <c r="C89" s="23" t="s">
        <v>96</v>
      </c>
      <c r="D89" s="79" t="s">
        <v>76</v>
      </c>
      <c r="E89" s="37">
        <v>130</v>
      </c>
      <c r="F89" s="2" t="s">
        <v>54</v>
      </c>
      <c r="G89" s="26">
        <v>0</v>
      </c>
      <c r="H89" s="80">
        <v>20</v>
      </c>
      <c r="I89" s="27">
        <v>27</v>
      </c>
      <c r="J89" s="80">
        <v>25</v>
      </c>
      <c r="K89" s="80">
        <v>25</v>
      </c>
      <c r="L89" s="29">
        <v>0</v>
      </c>
      <c r="M89" s="27">
        <v>30</v>
      </c>
      <c r="N89" s="80">
        <v>0</v>
      </c>
      <c r="O89" s="27">
        <f t="shared" si="14"/>
        <v>127</v>
      </c>
      <c r="P89" s="82">
        <f t="shared" si="0"/>
        <v>16510</v>
      </c>
      <c r="Q89" s="6">
        <v>111111</v>
      </c>
      <c r="R89" s="7">
        <v>1</v>
      </c>
      <c r="S89" s="7"/>
      <c r="T89" s="385" t="s">
        <v>285</v>
      </c>
      <c r="U89" s="7"/>
      <c r="V89" s="7"/>
      <c r="W89" s="296" t="s">
        <v>268</v>
      </c>
      <c r="X89" s="296" t="s">
        <v>460</v>
      </c>
      <c r="Z89" s="39" t="s">
        <v>285</v>
      </c>
      <c r="AA89" s="40"/>
      <c r="AB89" s="40"/>
      <c r="AC89" s="42" t="s">
        <v>391</v>
      </c>
      <c r="AD89" s="54"/>
      <c r="AE89" s="43"/>
      <c r="AF89" s="41"/>
      <c r="AG89" s="41"/>
      <c r="AH89" s="7"/>
      <c r="AI89" s="41"/>
      <c r="AJ89" s="43"/>
      <c r="AK89" s="41"/>
      <c r="AL89" s="41"/>
      <c r="AM89" s="41"/>
      <c r="AN89" s="41"/>
      <c r="AO89" s="44" t="s">
        <v>285</v>
      </c>
      <c r="AP89" s="49"/>
      <c r="AQ89" s="48"/>
      <c r="AR89" s="56" t="s">
        <v>289</v>
      </c>
      <c r="AS89" s="51" t="s">
        <v>322</v>
      </c>
      <c r="AT89" s="44" t="s">
        <v>285</v>
      </c>
      <c r="AU89" s="43"/>
      <c r="AV89" s="41"/>
      <c r="AW89" s="41"/>
      <c r="AX89" s="44" t="s">
        <v>285</v>
      </c>
      <c r="AY89" s="44" t="s">
        <v>285</v>
      </c>
      <c r="AZ89" s="41"/>
      <c r="BA89" s="43" t="s">
        <v>235</v>
      </c>
      <c r="BB89" s="41"/>
      <c r="BC89" s="44" t="s">
        <v>285</v>
      </c>
      <c r="BD89" s="43"/>
      <c r="BE89" s="41"/>
      <c r="BF89" s="53"/>
      <c r="BG89" s="41"/>
      <c r="BH89" s="44" t="s">
        <v>285</v>
      </c>
      <c r="BI89" s="41"/>
      <c r="BJ89" s="41"/>
      <c r="BK89" s="52" t="s">
        <v>304</v>
      </c>
    </row>
    <row r="90" spans="1:63" s="164" customFormat="1" ht="25.5" customHeight="1">
      <c r="A90" s="151"/>
      <c r="B90" s="139"/>
      <c r="C90" s="140"/>
      <c r="D90" s="153"/>
      <c r="E90" s="184"/>
      <c r="F90" s="143"/>
      <c r="G90" s="173"/>
      <c r="H90" s="145"/>
      <c r="I90" s="83"/>
      <c r="J90" s="145"/>
      <c r="K90" s="145"/>
      <c r="L90" s="146"/>
      <c r="M90" s="83"/>
      <c r="N90" s="145"/>
      <c r="O90" s="83">
        <f>SUM(O87:O89)</f>
        <v>1942</v>
      </c>
      <c r="P90" s="147">
        <f>SUM(P87:P89)</f>
        <v>267984.59999999998</v>
      </c>
      <c r="Q90" s="148"/>
      <c r="R90" s="148"/>
      <c r="S90" s="148"/>
      <c r="T90" s="148"/>
      <c r="U90" s="148"/>
      <c r="V90" s="148"/>
      <c r="W90" s="297"/>
      <c r="X90" s="297"/>
      <c r="Y90" s="306"/>
      <c r="Z90" s="155"/>
      <c r="AA90" s="155"/>
      <c r="AB90" s="155"/>
      <c r="AC90" s="171"/>
      <c r="AD90" s="157"/>
      <c r="AE90" s="158"/>
      <c r="AF90" s="156"/>
      <c r="AG90" s="156"/>
      <c r="AH90" s="148"/>
      <c r="AI90" s="156"/>
      <c r="AJ90" s="158"/>
      <c r="AK90" s="156"/>
      <c r="AL90" s="156"/>
      <c r="AM90" s="156"/>
      <c r="AN90" s="156"/>
      <c r="AO90" s="158"/>
      <c r="AP90" s="166"/>
      <c r="AQ90" s="156"/>
      <c r="AR90" s="161"/>
      <c r="AS90" s="162"/>
      <c r="AT90" s="158"/>
      <c r="AU90" s="158"/>
      <c r="AV90" s="156"/>
      <c r="AW90" s="156"/>
      <c r="AX90" s="158"/>
      <c r="AY90" s="158"/>
      <c r="AZ90" s="156"/>
      <c r="BA90" s="158"/>
      <c r="BB90" s="156"/>
      <c r="BC90" s="158"/>
      <c r="BD90" s="158"/>
      <c r="BE90" s="156"/>
      <c r="BF90" s="167"/>
      <c r="BG90" s="156"/>
      <c r="BH90" s="158"/>
      <c r="BI90" s="156"/>
      <c r="BJ90" s="156"/>
      <c r="BK90" s="163"/>
    </row>
    <row r="91" spans="1:63" ht="48.5" customHeight="1">
      <c r="A91" s="335">
        <v>22</v>
      </c>
      <c r="B91" s="332" t="s">
        <v>31</v>
      </c>
      <c r="C91" s="23" t="s">
        <v>79</v>
      </c>
      <c r="D91" s="79" t="s">
        <v>95</v>
      </c>
      <c r="E91" s="37">
        <v>642</v>
      </c>
      <c r="F91" s="2" t="s">
        <v>71</v>
      </c>
      <c r="G91" s="26">
        <v>388</v>
      </c>
      <c r="H91" s="80">
        <v>21</v>
      </c>
      <c r="I91" s="27">
        <v>114</v>
      </c>
      <c r="J91" s="80">
        <v>13</v>
      </c>
      <c r="K91" s="80">
        <v>13</v>
      </c>
      <c r="L91" s="29">
        <v>30</v>
      </c>
      <c r="M91" s="27">
        <v>1</v>
      </c>
      <c r="N91" s="80">
        <v>4</v>
      </c>
      <c r="O91" s="27">
        <f>SUM(G91:N91)</f>
        <v>584</v>
      </c>
      <c r="P91" s="82">
        <f t="shared" si="0"/>
        <v>374928</v>
      </c>
      <c r="Q91" s="6">
        <v>11111111</v>
      </c>
      <c r="R91" s="7"/>
      <c r="S91" s="7"/>
      <c r="T91" s="385" t="s">
        <v>285</v>
      </c>
      <c r="U91" s="7"/>
      <c r="V91" s="7"/>
      <c r="W91" s="294"/>
      <c r="X91" s="296" t="s">
        <v>461</v>
      </c>
      <c r="Z91" s="39" t="s">
        <v>285</v>
      </c>
      <c r="AA91" s="40"/>
      <c r="AB91" s="40"/>
      <c r="AC91" s="41"/>
      <c r="AD91" s="54" t="s">
        <v>316</v>
      </c>
      <c r="AE91" s="44" t="s">
        <v>285</v>
      </c>
      <c r="AF91" s="40"/>
      <c r="AG91" s="40"/>
      <c r="AH91" s="47" t="s">
        <v>345</v>
      </c>
      <c r="AI91" s="41"/>
      <c r="AJ91" s="44" t="s">
        <v>285</v>
      </c>
      <c r="AK91" s="41"/>
      <c r="AL91" s="41"/>
      <c r="AM91" s="47" t="s">
        <v>235</v>
      </c>
      <c r="AN91" s="41"/>
      <c r="AO91" s="44" t="s">
        <v>285</v>
      </c>
      <c r="AP91" s="49"/>
      <c r="AQ91" s="48"/>
      <c r="AR91" s="56" t="s">
        <v>331</v>
      </c>
      <c r="AS91" s="51" t="s">
        <v>318</v>
      </c>
      <c r="AT91" s="44" t="s">
        <v>285</v>
      </c>
      <c r="AU91" s="43"/>
      <c r="AV91" s="41"/>
      <c r="AW91" s="41"/>
      <c r="AX91" s="44" t="s">
        <v>285</v>
      </c>
      <c r="AY91" s="43"/>
      <c r="AZ91" s="41"/>
      <c r="BA91" s="41"/>
      <c r="BB91" s="41"/>
      <c r="BC91" s="44" t="s">
        <v>285</v>
      </c>
      <c r="BD91" s="43"/>
      <c r="BE91" s="41"/>
      <c r="BF91" s="52" t="s">
        <v>392</v>
      </c>
      <c r="BG91" s="41"/>
      <c r="BH91" s="44" t="s">
        <v>285</v>
      </c>
      <c r="BI91" s="41"/>
      <c r="BJ91" s="41"/>
      <c r="BK91" s="52" t="s">
        <v>307</v>
      </c>
    </row>
    <row r="92" spans="1:63" ht="27.5" customHeight="1">
      <c r="A92" s="336"/>
      <c r="B92" s="333"/>
      <c r="C92" s="23" t="s">
        <v>77</v>
      </c>
      <c r="D92" s="79" t="s">
        <v>78</v>
      </c>
      <c r="E92" s="37">
        <v>450</v>
      </c>
      <c r="F92" s="2" t="s">
        <v>52</v>
      </c>
      <c r="G92" s="26">
        <v>0</v>
      </c>
      <c r="H92" s="80">
        <v>13</v>
      </c>
      <c r="I92" s="27">
        <v>2</v>
      </c>
      <c r="J92" s="80">
        <v>14</v>
      </c>
      <c r="K92" s="80">
        <v>50</v>
      </c>
      <c r="L92" s="29">
        <v>0</v>
      </c>
      <c r="M92" s="27">
        <v>17</v>
      </c>
      <c r="N92" s="80">
        <v>0</v>
      </c>
      <c r="O92" s="27">
        <f t="shared" ref="O92:O93" si="15">SUM(G92:N92)</f>
        <v>96</v>
      </c>
      <c r="P92" s="82">
        <f t="shared" si="0"/>
        <v>43200</v>
      </c>
      <c r="Q92" s="6">
        <v>1111111</v>
      </c>
      <c r="R92" s="7"/>
      <c r="S92" s="7"/>
      <c r="T92" s="385" t="s">
        <v>285</v>
      </c>
      <c r="U92" s="7"/>
      <c r="V92" s="7"/>
      <c r="W92" s="294"/>
      <c r="X92" s="296" t="s">
        <v>462</v>
      </c>
      <c r="Z92" s="39" t="s">
        <v>285</v>
      </c>
      <c r="AA92" s="40"/>
      <c r="AB92" s="40"/>
      <c r="AC92" s="41"/>
      <c r="AD92" s="54"/>
      <c r="AE92" s="44" t="s">
        <v>285</v>
      </c>
      <c r="AF92" s="41"/>
      <c r="AG92" s="41"/>
      <c r="AH92" s="46" t="s">
        <v>235</v>
      </c>
      <c r="AI92" s="41"/>
      <c r="AJ92" s="41"/>
      <c r="AK92" s="41"/>
      <c r="AL92" s="41"/>
      <c r="AM92" s="41"/>
      <c r="AN92" s="41"/>
      <c r="AO92" s="44" t="s">
        <v>285</v>
      </c>
      <c r="AP92" s="49"/>
      <c r="AQ92" s="48"/>
      <c r="AR92" s="56" t="s">
        <v>393</v>
      </c>
      <c r="AS92" s="51" t="s">
        <v>309</v>
      </c>
      <c r="AT92" s="44" t="s">
        <v>285</v>
      </c>
      <c r="AU92" s="43"/>
      <c r="AV92" s="41"/>
      <c r="AW92" s="41"/>
      <c r="AX92" s="44" t="s">
        <v>285</v>
      </c>
      <c r="AY92" s="43"/>
      <c r="AZ92" s="41"/>
      <c r="BA92" s="43" t="s">
        <v>235</v>
      </c>
      <c r="BB92" s="41"/>
      <c r="BC92" s="44" t="s">
        <v>285</v>
      </c>
      <c r="BD92" s="43"/>
      <c r="BE92" s="41"/>
      <c r="BF92" s="52" t="s">
        <v>334</v>
      </c>
      <c r="BG92" s="41"/>
      <c r="BH92" s="44" t="s">
        <v>285</v>
      </c>
      <c r="BI92" s="41"/>
      <c r="BJ92" s="41"/>
      <c r="BK92" s="52" t="s">
        <v>307</v>
      </c>
    </row>
    <row r="93" spans="1:63" ht="29.5" customHeight="1">
      <c r="A93" s="336"/>
      <c r="B93" s="333"/>
      <c r="C93" s="186" t="s">
        <v>77</v>
      </c>
      <c r="D93" s="76" t="s">
        <v>78</v>
      </c>
      <c r="E93" s="187">
        <v>500</v>
      </c>
      <c r="F93" s="188" t="s">
        <v>94</v>
      </c>
      <c r="G93" s="189">
        <v>0</v>
      </c>
      <c r="H93" s="74">
        <v>0</v>
      </c>
      <c r="I93" s="190">
        <v>0</v>
      </c>
      <c r="J93" s="74">
        <v>0</v>
      </c>
      <c r="K93" s="74">
        <v>0</v>
      </c>
      <c r="L93" s="191">
        <v>0</v>
      </c>
      <c r="M93" s="190">
        <v>0</v>
      </c>
      <c r="N93" s="74">
        <v>0</v>
      </c>
      <c r="O93" s="27">
        <f t="shared" si="15"/>
        <v>0</v>
      </c>
      <c r="P93" s="192">
        <f t="shared" ref="P93" si="16">O93*E93</f>
        <v>0</v>
      </c>
      <c r="Q93" s="193">
        <v>1</v>
      </c>
      <c r="R93" s="194"/>
      <c r="S93" s="194"/>
      <c r="T93" s="385" t="s">
        <v>285</v>
      </c>
      <c r="U93" s="194"/>
      <c r="V93" s="194"/>
      <c r="W93" s="298"/>
      <c r="X93" s="301"/>
      <c r="Z93" s="39" t="s">
        <v>285</v>
      </c>
      <c r="AA93" s="40"/>
      <c r="AB93" s="40"/>
      <c r="AC93" s="41"/>
      <c r="AD93" s="54"/>
      <c r="AE93" s="41"/>
      <c r="AF93" s="41"/>
      <c r="AG93" s="41"/>
      <c r="AH93" s="11"/>
      <c r="AI93" s="41"/>
      <c r="AJ93" s="41"/>
      <c r="AK93" s="41"/>
      <c r="AL93" s="41"/>
      <c r="AM93" s="41"/>
      <c r="AN93" s="41"/>
      <c r="AO93" s="48"/>
      <c r="AP93" s="49"/>
      <c r="AQ93" s="48"/>
      <c r="AR93" s="56" t="s">
        <v>289</v>
      </c>
      <c r="AS93" s="51" t="s">
        <v>290</v>
      </c>
      <c r="AT93" s="43"/>
      <c r="AU93" s="43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53"/>
      <c r="BG93" s="41"/>
      <c r="BH93" s="41"/>
      <c r="BI93" s="41"/>
      <c r="BJ93" s="41"/>
      <c r="BK93" s="52"/>
    </row>
    <row r="94" spans="1:63" s="164" customFormat="1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>
        <f>SUM(O91:O93)</f>
        <v>680</v>
      </c>
      <c r="P94" s="202">
        <f>SUM(P91:P93)</f>
        <v>418128</v>
      </c>
      <c r="Q94" s="307"/>
      <c r="R94" s="307"/>
      <c r="S94" s="307"/>
      <c r="T94" s="307"/>
      <c r="U94" s="307"/>
      <c r="V94" s="307"/>
      <c r="W94" s="299"/>
      <c r="X94" s="302"/>
      <c r="Y94" s="306"/>
      <c r="Z94" s="196"/>
      <c r="AA94" s="196"/>
      <c r="AB94" s="196"/>
      <c r="AC94" s="196"/>
      <c r="AD94" s="197"/>
      <c r="AE94" s="196"/>
      <c r="AF94" s="196"/>
      <c r="AG94" s="196"/>
      <c r="AH94" s="198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9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</row>
    <row r="95" spans="1:6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18"/>
      <c r="R95" s="18"/>
      <c r="S95" s="18"/>
      <c r="T95" s="18"/>
      <c r="U95" s="18"/>
      <c r="V95" s="18"/>
      <c r="W95" s="300"/>
      <c r="X95" s="303"/>
    </row>
    <row r="96" spans="1:6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8"/>
      <c r="R96" s="18"/>
      <c r="S96" s="18"/>
      <c r="T96" s="18"/>
      <c r="U96" s="18"/>
      <c r="V96" s="18"/>
      <c r="W96" s="300"/>
      <c r="X96" s="303"/>
    </row>
    <row r="97" spans="1:24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8"/>
      <c r="R97" s="18"/>
      <c r="S97" s="18"/>
      <c r="T97" s="18"/>
      <c r="U97" s="18"/>
      <c r="V97" s="18"/>
      <c r="W97" s="300"/>
      <c r="X97" s="303"/>
    </row>
    <row r="98" spans="1:24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8"/>
      <c r="R98" s="18"/>
      <c r="S98" s="18"/>
      <c r="T98" s="18"/>
      <c r="U98" s="18"/>
      <c r="V98" s="18"/>
      <c r="W98" s="300"/>
      <c r="X98" s="303"/>
    </row>
    <row r="99" spans="1:24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18"/>
      <c r="R99" s="18"/>
      <c r="S99" s="18"/>
      <c r="T99" s="18"/>
      <c r="U99" s="18"/>
      <c r="V99" s="18"/>
      <c r="W99" s="300"/>
      <c r="X99" s="303"/>
    </row>
    <row r="100" spans="1:24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18"/>
      <c r="R100" s="18"/>
      <c r="S100" s="18"/>
      <c r="T100" s="18"/>
      <c r="U100" s="18"/>
      <c r="V100" s="18"/>
      <c r="W100" s="300"/>
      <c r="X100" s="303"/>
    </row>
    <row r="101" spans="1:24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18"/>
      <c r="R101" s="18"/>
      <c r="S101" s="18"/>
      <c r="T101" s="18"/>
      <c r="U101" s="18"/>
      <c r="V101" s="18"/>
      <c r="X101" s="303"/>
    </row>
    <row r="102" spans="1:24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8"/>
      <c r="R102" s="18"/>
      <c r="S102" s="18"/>
      <c r="T102" s="18"/>
      <c r="U102" s="18"/>
      <c r="V102" s="18"/>
    </row>
    <row r="103" spans="1:24">
      <c r="Q103" s="18"/>
      <c r="R103" s="18"/>
      <c r="S103" s="18"/>
      <c r="T103" s="18"/>
      <c r="U103" s="18"/>
      <c r="V103" s="18"/>
    </row>
    <row r="104" spans="1:24">
      <c r="Q104" s="18"/>
      <c r="R104" s="18"/>
      <c r="S104" s="18"/>
      <c r="T104" s="18"/>
      <c r="U104" s="18"/>
      <c r="V104" s="18"/>
    </row>
    <row r="105" spans="1:24">
      <c r="Q105" s="18"/>
      <c r="R105" s="18"/>
      <c r="S105" s="18"/>
      <c r="T105" s="18"/>
      <c r="U105" s="18"/>
      <c r="V105" s="18"/>
    </row>
    <row r="106" spans="1:24">
      <c r="Q106" s="18"/>
      <c r="R106" s="18"/>
      <c r="S106" s="18"/>
      <c r="T106" s="18"/>
      <c r="U106" s="18"/>
      <c r="V106" s="18"/>
    </row>
    <row r="107" spans="1:24">
      <c r="Q107" s="18"/>
      <c r="R107" s="18"/>
      <c r="S107" s="18"/>
      <c r="T107" s="18"/>
      <c r="U107" s="18"/>
      <c r="V107" s="18"/>
    </row>
    <row r="108" spans="1:24">
      <c r="Q108" s="18"/>
      <c r="R108" s="18"/>
      <c r="S108" s="18"/>
      <c r="T108" s="18"/>
      <c r="U108" s="18"/>
      <c r="V108" s="18"/>
    </row>
  </sheetData>
  <mergeCells count="88">
    <mergeCell ref="Q2:X2"/>
    <mergeCell ref="Q3:S3"/>
    <mergeCell ref="X3:X4"/>
    <mergeCell ref="Q94:S94"/>
    <mergeCell ref="A83:A85"/>
    <mergeCell ref="B83:B85"/>
    <mergeCell ref="A87:A89"/>
    <mergeCell ref="B87:B89"/>
    <mergeCell ref="A91:A93"/>
    <mergeCell ref="B91:B93"/>
    <mergeCell ref="A68:A70"/>
    <mergeCell ref="B68:B70"/>
    <mergeCell ref="A76:A77"/>
    <mergeCell ref="B76:B77"/>
    <mergeCell ref="A79:A81"/>
    <mergeCell ref="B79:B81"/>
    <mergeCell ref="A54:A56"/>
    <mergeCell ref="B54:B56"/>
    <mergeCell ref="A58:A60"/>
    <mergeCell ref="B58:B60"/>
    <mergeCell ref="A64:A66"/>
    <mergeCell ref="B64:B66"/>
    <mergeCell ref="A39:A43"/>
    <mergeCell ref="B39:B43"/>
    <mergeCell ref="A45:A47"/>
    <mergeCell ref="B45:B47"/>
    <mergeCell ref="A49:A52"/>
    <mergeCell ref="B49:B52"/>
    <mergeCell ref="A27:A29"/>
    <mergeCell ref="B27:B29"/>
    <mergeCell ref="A31:A33"/>
    <mergeCell ref="B31:B33"/>
    <mergeCell ref="A35:A37"/>
    <mergeCell ref="B35:B37"/>
    <mergeCell ref="A14:A17"/>
    <mergeCell ref="B14:B17"/>
    <mergeCell ref="A19:A21"/>
    <mergeCell ref="B19:B21"/>
    <mergeCell ref="A23:A25"/>
    <mergeCell ref="B23:B25"/>
    <mergeCell ref="A5:A8"/>
    <mergeCell ref="B5:B8"/>
    <mergeCell ref="A10:A12"/>
    <mergeCell ref="B10:B12"/>
    <mergeCell ref="A1:N1"/>
    <mergeCell ref="A2:P3"/>
    <mergeCell ref="Z1:AD1"/>
    <mergeCell ref="AE1:AI1"/>
    <mergeCell ref="AJ1:AN1"/>
    <mergeCell ref="AO1:AS1"/>
    <mergeCell ref="AT1:AW1"/>
    <mergeCell ref="AX1:BB1"/>
    <mergeCell ref="BC1:BG1"/>
    <mergeCell ref="BH1:BK1"/>
    <mergeCell ref="Z2:AD2"/>
    <mergeCell ref="AE2:AH2"/>
    <mergeCell ref="AI2:AI4"/>
    <mergeCell ref="AJ2:AM2"/>
    <mergeCell ref="AN2:AN4"/>
    <mergeCell ref="AO2:AR2"/>
    <mergeCell ref="AS2:AS4"/>
    <mergeCell ref="AT2:AW2"/>
    <mergeCell ref="AX2:BA2"/>
    <mergeCell ref="BB2:BB4"/>
    <mergeCell ref="BC2:BF2"/>
    <mergeCell ref="BG2:BG4"/>
    <mergeCell ref="BH2:BK2"/>
    <mergeCell ref="Z3:AC3"/>
    <mergeCell ref="AD3:AD4"/>
    <mergeCell ref="AE3:AG3"/>
    <mergeCell ref="AH3:AH4"/>
    <mergeCell ref="AJ3:AL3"/>
    <mergeCell ref="T94:V94"/>
    <mergeCell ref="T3:W3"/>
    <mergeCell ref="BK3:BK4"/>
    <mergeCell ref="AN35:AN37"/>
    <mergeCell ref="AN39:AN43"/>
    <mergeCell ref="AN58:AN60"/>
    <mergeCell ref="AX3:AZ3"/>
    <mergeCell ref="BA3:BA4"/>
    <mergeCell ref="BC3:BE3"/>
    <mergeCell ref="BF3:BF4"/>
    <mergeCell ref="BH3:BJ3"/>
    <mergeCell ref="AM3:AM4"/>
    <mergeCell ref="AO3:AQ3"/>
    <mergeCell ref="AR3:AR4"/>
    <mergeCell ref="AT3:AV3"/>
    <mergeCell ref="AW3:AW4"/>
  </mergeCells>
  <pageMargins left="0.7" right="0.7" top="0.75" bottom="0.75" header="0.3" footer="0.3"/>
  <pageSetup paperSize="9" orientation="portrait" r:id="rId1"/>
  <ignoredErrors>
    <ignoredError sqref="P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92"/>
  <sheetViews>
    <sheetView zoomScale="55" zoomScaleNormal="55" workbookViewId="0">
      <pane ySplit="4" topLeftCell="A5" activePane="bottomLeft" state="frozen"/>
      <selection pane="bottomLeft" activeCell="W84" sqref="W84"/>
    </sheetView>
  </sheetViews>
  <sheetFormatPr defaultRowHeight="14.5"/>
  <cols>
    <col min="1" max="1" width="8.7265625" style="5"/>
    <col min="2" max="2" width="26.08984375" customWidth="1"/>
    <col min="3" max="3" width="20.26953125" customWidth="1"/>
    <col min="4" max="4" width="14.453125" hidden="1" customWidth="1"/>
    <col min="5" max="5" width="19.453125" hidden="1" customWidth="1"/>
    <col min="6" max="6" width="23.6328125" customWidth="1"/>
    <col min="7" max="14" width="8.7265625" hidden="1" customWidth="1"/>
    <col min="16" max="16" width="17.6328125" customWidth="1"/>
    <col min="17" max="17" width="10.54296875" style="1" hidden="1" customWidth="1"/>
    <col min="18" max="18" width="5.1796875" style="1" hidden="1" customWidth="1"/>
    <col min="19" max="19" width="9.81640625" style="1" hidden="1" customWidth="1"/>
    <col min="20" max="20" width="5.7265625" style="1" customWidth="1"/>
    <col min="21" max="21" width="5.453125" style="1" customWidth="1"/>
    <col min="22" max="22" width="9.81640625" style="1" customWidth="1"/>
    <col min="23" max="23" width="87.36328125" style="1" customWidth="1"/>
    <col min="24" max="24" width="14.90625" style="306" customWidth="1"/>
    <col min="25" max="25" width="4.6328125" style="1" hidden="1" customWidth="1"/>
    <col min="26" max="26" width="5.1796875" style="1" hidden="1" customWidth="1"/>
    <col min="27" max="27" width="9.81640625" style="1" hidden="1" customWidth="1"/>
    <col min="28" max="28" width="30.453125" style="22" hidden="1" customWidth="1"/>
    <col min="29" max="29" width="4.54296875" style="1" hidden="1" customWidth="1"/>
    <col min="30" max="30" width="5.08984375" style="1" hidden="1" customWidth="1"/>
    <col min="31" max="33" width="9.6328125" style="1" hidden="1" customWidth="1"/>
    <col min="34" max="34" width="4.81640625" style="1" hidden="1" customWidth="1"/>
    <col min="35" max="35" width="5.90625" style="1" hidden="1" customWidth="1"/>
    <col min="36" max="38" width="9.81640625" style="1" hidden="1" customWidth="1"/>
    <col min="39" max="39" width="4.6328125" style="1" hidden="1" customWidth="1"/>
    <col min="40" max="40" width="6.36328125" style="1" hidden="1" customWidth="1"/>
    <col min="41" max="41" width="14.1796875" style="1" hidden="1" customWidth="1"/>
    <col min="42" max="42" width="15.08984375" style="1" hidden="1" customWidth="1"/>
    <col min="43" max="43" width="9.453125" style="70" hidden="1" customWidth="1"/>
    <col min="44" max="44" width="4.81640625" style="87" hidden="1" customWidth="1"/>
    <col min="45" max="48" width="9.81640625" style="87" hidden="1" customWidth="1"/>
    <col min="49" max="49" width="3.6328125" style="1" hidden="1" customWidth="1"/>
    <col min="50" max="50" width="4.453125" style="1" hidden="1" customWidth="1"/>
    <col min="51" max="53" width="9.81640625" style="1" hidden="1" customWidth="1"/>
    <col min="54" max="54" width="4.54296875" style="106" hidden="1" customWidth="1"/>
    <col min="55" max="55" width="5.08984375" style="106" hidden="1" customWidth="1"/>
    <col min="56" max="56" width="9.6328125" style="106" hidden="1" customWidth="1"/>
    <col min="57" max="57" width="21.453125" style="107" hidden="1" customWidth="1"/>
    <col min="58" max="58" width="9.6328125" style="106" hidden="1" customWidth="1"/>
    <col min="59" max="59" width="4.54296875" style="106" hidden="1" customWidth="1"/>
    <col min="60" max="60" width="5.08984375" style="106" hidden="1" customWidth="1"/>
    <col min="61" max="61" width="9.6328125" style="106" hidden="1" customWidth="1"/>
    <col min="62" max="62" width="21.453125" style="107" hidden="1" customWidth="1"/>
  </cols>
  <sheetData>
    <row r="1" spans="1:62" ht="29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21"/>
      <c r="Q1"/>
      <c r="R1"/>
      <c r="S1"/>
      <c r="T1"/>
      <c r="U1"/>
      <c r="V1"/>
      <c r="W1"/>
      <c r="Y1" s="365" t="s">
        <v>221</v>
      </c>
      <c r="Z1" s="365"/>
      <c r="AA1" s="365"/>
      <c r="AB1" s="365"/>
      <c r="AC1" s="370" t="s">
        <v>227</v>
      </c>
      <c r="AD1" s="370"/>
      <c r="AE1" s="370"/>
      <c r="AF1" s="370"/>
      <c r="AG1" s="370"/>
      <c r="AH1" s="371" t="s">
        <v>228</v>
      </c>
      <c r="AI1" s="371"/>
      <c r="AJ1" s="371"/>
      <c r="AK1" s="371"/>
      <c r="AL1" s="371"/>
      <c r="AM1" s="323" t="s">
        <v>281</v>
      </c>
      <c r="AN1" s="365"/>
      <c r="AO1" s="365"/>
      <c r="AP1" s="365"/>
      <c r="AQ1" s="365"/>
      <c r="AR1" s="372" t="s">
        <v>225</v>
      </c>
      <c r="AS1" s="372"/>
      <c r="AT1" s="372"/>
      <c r="AU1" s="372"/>
      <c r="AV1" s="372"/>
      <c r="AW1" s="364" t="s">
        <v>226</v>
      </c>
      <c r="AX1" s="364"/>
      <c r="AY1" s="364"/>
      <c r="AZ1" s="364"/>
      <c r="BA1" s="364"/>
      <c r="BB1" s="322" t="s">
        <v>222</v>
      </c>
      <c r="BC1" s="322"/>
      <c r="BD1" s="322"/>
      <c r="BE1" s="322"/>
      <c r="BF1" s="322"/>
      <c r="BG1" s="323" t="s">
        <v>224</v>
      </c>
      <c r="BH1" s="365"/>
      <c r="BI1" s="365"/>
      <c r="BJ1" s="365"/>
    </row>
    <row r="2" spans="1:62" ht="27" customHeight="1">
      <c r="A2" s="340" t="s">
        <v>231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2"/>
      <c r="Q2" s="346" t="s">
        <v>232</v>
      </c>
      <c r="R2" s="346"/>
      <c r="S2" s="346"/>
      <c r="T2" s="346"/>
      <c r="U2" s="346"/>
      <c r="V2" s="346"/>
      <c r="W2" s="346"/>
      <c r="Y2" s="318" t="s">
        <v>232</v>
      </c>
      <c r="Z2" s="318"/>
      <c r="AA2" s="318"/>
      <c r="AB2" s="318"/>
      <c r="AC2" s="318" t="s">
        <v>232</v>
      </c>
      <c r="AD2" s="318"/>
      <c r="AE2" s="318"/>
      <c r="AF2" s="318"/>
      <c r="AG2" s="324" t="s">
        <v>282</v>
      </c>
      <c r="AH2" s="318" t="s">
        <v>232</v>
      </c>
      <c r="AI2" s="318"/>
      <c r="AJ2" s="318"/>
      <c r="AK2" s="318"/>
      <c r="AL2" s="324" t="s">
        <v>282</v>
      </c>
      <c r="AM2" s="318" t="s">
        <v>232</v>
      </c>
      <c r="AN2" s="318"/>
      <c r="AO2" s="318"/>
      <c r="AP2" s="318"/>
      <c r="AQ2" s="366" t="s">
        <v>282</v>
      </c>
      <c r="AR2" s="356" t="s">
        <v>232</v>
      </c>
      <c r="AS2" s="357"/>
      <c r="AT2" s="357"/>
      <c r="AU2" s="357"/>
      <c r="AV2" s="358" t="s">
        <v>282</v>
      </c>
      <c r="AW2" s="359" t="s">
        <v>232</v>
      </c>
      <c r="AX2" s="360"/>
      <c r="AY2" s="360"/>
      <c r="AZ2" s="361"/>
      <c r="BA2" s="362" t="s">
        <v>282</v>
      </c>
      <c r="BB2" s="353" t="s">
        <v>232</v>
      </c>
      <c r="BC2" s="354"/>
      <c r="BD2" s="354"/>
      <c r="BE2" s="355"/>
      <c r="BF2" s="367" t="s">
        <v>282</v>
      </c>
      <c r="BG2" s="353" t="s">
        <v>232</v>
      </c>
      <c r="BH2" s="354"/>
      <c r="BI2" s="354"/>
      <c r="BJ2" s="355"/>
    </row>
    <row r="3" spans="1:62" ht="27" customHeight="1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5"/>
      <c r="Q3" s="318" t="s">
        <v>233</v>
      </c>
      <c r="R3" s="318"/>
      <c r="S3" s="318"/>
      <c r="T3" s="380" t="s">
        <v>394</v>
      </c>
      <c r="U3" s="318"/>
      <c r="V3" s="318"/>
      <c r="W3" s="377" t="s">
        <v>234</v>
      </c>
      <c r="Y3" s="318" t="s">
        <v>233</v>
      </c>
      <c r="Z3" s="318"/>
      <c r="AA3" s="318"/>
      <c r="AB3" s="320" t="s">
        <v>234</v>
      </c>
      <c r="AC3" s="318" t="s">
        <v>233</v>
      </c>
      <c r="AD3" s="318"/>
      <c r="AE3" s="318"/>
      <c r="AF3" s="311" t="s">
        <v>234</v>
      </c>
      <c r="AG3" s="324"/>
      <c r="AH3" s="318" t="s">
        <v>233</v>
      </c>
      <c r="AI3" s="318"/>
      <c r="AJ3" s="318"/>
      <c r="AK3" s="311" t="s">
        <v>234</v>
      </c>
      <c r="AL3" s="324"/>
      <c r="AM3" s="318" t="s">
        <v>233</v>
      </c>
      <c r="AN3" s="318"/>
      <c r="AO3" s="318"/>
      <c r="AP3" s="311" t="s">
        <v>234</v>
      </c>
      <c r="AQ3" s="366"/>
      <c r="AR3" s="356" t="s">
        <v>233</v>
      </c>
      <c r="AS3" s="357"/>
      <c r="AT3" s="357"/>
      <c r="AU3" s="358" t="s">
        <v>234</v>
      </c>
      <c r="AV3" s="357"/>
      <c r="AW3" s="359" t="s">
        <v>233</v>
      </c>
      <c r="AX3" s="360"/>
      <c r="AY3" s="361"/>
      <c r="AZ3" s="362" t="s">
        <v>234</v>
      </c>
      <c r="BA3" s="363"/>
      <c r="BB3" s="353" t="s">
        <v>233</v>
      </c>
      <c r="BC3" s="354"/>
      <c r="BD3" s="355"/>
      <c r="BE3" s="351" t="s">
        <v>234</v>
      </c>
      <c r="BF3" s="368"/>
      <c r="BG3" s="353" t="s">
        <v>233</v>
      </c>
      <c r="BH3" s="354"/>
      <c r="BI3" s="355"/>
      <c r="BJ3" s="351" t="s">
        <v>234</v>
      </c>
    </row>
    <row r="4" spans="1:62" ht="55.5" customHeight="1">
      <c r="A4" s="285" t="s">
        <v>0</v>
      </c>
      <c r="B4" s="285" t="s">
        <v>32</v>
      </c>
      <c r="C4" s="285" t="s">
        <v>3</v>
      </c>
      <c r="D4" s="285" t="s">
        <v>6</v>
      </c>
      <c r="E4" s="304" t="s">
        <v>33</v>
      </c>
      <c r="F4" s="285" t="s">
        <v>1</v>
      </c>
      <c r="G4" s="305" t="s">
        <v>228</v>
      </c>
      <c r="H4" s="305" t="s">
        <v>223</v>
      </c>
      <c r="I4" s="305" t="s">
        <v>221</v>
      </c>
      <c r="J4" s="305" t="s">
        <v>222</v>
      </c>
      <c r="K4" s="305" t="s">
        <v>224</v>
      </c>
      <c r="L4" s="305" t="s">
        <v>225</v>
      </c>
      <c r="M4" s="305" t="s">
        <v>226</v>
      </c>
      <c r="N4" s="305" t="s">
        <v>227</v>
      </c>
      <c r="O4" s="135" t="s">
        <v>229</v>
      </c>
      <c r="P4" s="135" t="s">
        <v>395</v>
      </c>
      <c r="Q4" s="73" t="s">
        <v>235</v>
      </c>
      <c r="R4" s="73" t="s">
        <v>236</v>
      </c>
      <c r="S4" s="73" t="s">
        <v>237</v>
      </c>
      <c r="T4" s="73" t="s">
        <v>235</v>
      </c>
      <c r="U4" s="73" t="s">
        <v>236</v>
      </c>
      <c r="V4" s="73" t="s">
        <v>237</v>
      </c>
      <c r="W4" s="377"/>
      <c r="Y4" s="73" t="s">
        <v>235</v>
      </c>
      <c r="Z4" s="73" t="s">
        <v>236</v>
      </c>
      <c r="AA4" s="73" t="s">
        <v>237</v>
      </c>
      <c r="AB4" s="320"/>
      <c r="AC4" s="73" t="s">
        <v>235</v>
      </c>
      <c r="AD4" s="73" t="s">
        <v>236</v>
      </c>
      <c r="AE4" s="73" t="s">
        <v>237</v>
      </c>
      <c r="AF4" s="311"/>
      <c r="AG4" s="324"/>
      <c r="AH4" s="73" t="s">
        <v>235</v>
      </c>
      <c r="AI4" s="73" t="s">
        <v>236</v>
      </c>
      <c r="AJ4" s="73" t="s">
        <v>237</v>
      </c>
      <c r="AK4" s="311"/>
      <c r="AL4" s="324"/>
      <c r="AM4" s="73" t="s">
        <v>235</v>
      </c>
      <c r="AN4" s="73" t="s">
        <v>236</v>
      </c>
      <c r="AO4" s="73" t="s">
        <v>237</v>
      </c>
      <c r="AP4" s="311"/>
      <c r="AQ4" s="366"/>
      <c r="AR4" s="84" t="s">
        <v>235</v>
      </c>
      <c r="AS4" s="84" t="s">
        <v>236</v>
      </c>
      <c r="AT4" s="84" t="s">
        <v>237</v>
      </c>
      <c r="AU4" s="357"/>
      <c r="AV4" s="357"/>
      <c r="AW4" s="85" t="s">
        <v>235</v>
      </c>
      <c r="AX4" s="86" t="s">
        <v>236</v>
      </c>
      <c r="AY4" s="86" t="s">
        <v>237</v>
      </c>
      <c r="AZ4" s="363"/>
      <c r="BA4" s="363"/>
      <c r="BB4" s="73" t="s">
        <v>235</v>
      </c>
      <c r="BC4" s="73" t="s">
        <v>236</v>
      </c>
      <c r="BD4" s="73" t="s">
        <v>237</v>
      </c>
      <c r="BE4" s="352"/>
      <c r="BF4" s="369"/>
      <c r="BG4" s="73" t="s">
        <v>235</v>
      </c>
      <c r="BH4" s="73" t="s">
        <v>236</v>
      </c>
      <c r="BI4" s="73" t="s">
        <v>237</v>
      </c>
      <c r="BJ4" s="352"/>
    </row>
    <row r="5" spans="1:62" ht="24.5" customHeight="1">
      <c r="A5" s="75">
        <v>1</v>
      </c>
      <c r="B5" s="77" t="s">
        <v>80</v>
      </c>
      <c r="C5" s="112" t="s">
        <v>81</v>
      </c>
      <c r="D5" s="113" t="s">
        <v>82</v>
      </c>
      <c r="E5" s="114">
        <v>2200</v>
      </c>
      <c r="F5" s="115" t="s">
        <v>36</v>
      </c>
      <c r="G5" s="116">
        <v>5</v>
      </c>
      <c r="H5" s="116">
        <v>8</v>
      </c>
      <c r="I5" s="117">
        <v>4</v>
      </c>
      <c r="J5" s="116">
        <v>0</v>
      </c>
      <c r="K5" s="118">
        <v>0</v>
      </c>
      <c r="L5" s="119">
        <v>0</v>
      </c>
      <c r="M5" s="120">
        <v>15</v>
      </c>
      <c r="N5" s="118">
        <v>0</v>
      </c>
      <c r="O5" s="200">
        <f>SUM(G5:N5)</f>
        <v>32</v>
      </c>
      <c r="P5" s="236">
        <f>O5*E5</f>
        <v>70400</v>
      </c>
      <c r="Q5" s="110">
        <v>1111</v>
      </c>
      <c r="R5" s="111"/>
      <c r="S5" s="111"/>
      <c r="T5" s="385" t="s">
        <v>285</v>
      </c>
      <c r="U5" s="111"/>
      <c r="V5" s="111"/>
      <c r="W5" s="287" t="s">
        <v>422</v>
      </c>
      <c r="Y5" s="108" t="s">
        <v>285</v>
      </c>
      <c r="Z5" s="87"/>
      <c r="AA5" s="87"/>
      <c r="AB5" s="88" t="s">
        <v>235</v>
      </c>
      <c r="AC5" s="87"/>
      <c r="AD5" s="87"/>
      <c r="AE5" s="87"/>
      <c r="AF5" s="87"/>
      <c r="AG5" s="87"/>
      <c r="AH5" s="89" t="s">
        <v>285</v>
      </c>
      <c r="AI5" s="87"/>
      <c r="AJ5" s="87"/>
      <c r="AK5" s="87"/>
      <c r="AL5" s="87"/>
      <c r="AM5" s="89" t="s">
        <v>285</v>
      </c>
      <c r="AN5" s="87"/>
      <c r="AO5" s="87"/>
      <c r="AP5" s="90" t="s">
        <v>396</v>
      </c>
      <c r="AQ5" s="51" t="s">
        <v>397</v>
      </c>
      <c r="AW5" s="91" t="s">
        <v>285</v>
      </c>
      <c r="AX5" s="92"/>
      <c r="AY5" s="87"/>
      <c r="AZ5" s="87"/>
      <c r="BA5" s="87"/>
      <c r="BB5" s="93"/>
      <c r="BC5" s="93"/>
      <c r="BD5" s="93"/>
      <c r="BE5" s="94" t="s">
        <v>306</v>
      </c>
      <c r="BF5" s="94" t="s">
        <v>292</v>
      </c>
      <c r="BG5" s="93"/>
      <c r="BH5" s="93"/>
      <c r="BI5" s="93"/>
      <c r="BJ5" s="94" t="s">
        <v>306</v>
      </c>
    </row>
    <row r="6" spans="1:62" s="164" customFormat="1" ht="24">
      <c r="A6" s="179"/>
      <c r="B6" s="180"/>
      <c r="C6" s="226"/>
      <c r="D6" s="227"/>
      <c r="E6" s="228"/>
      <c r="F6" s="229"/>
      <c r="G6" s="179"/>
      <c r="H6" s="179"/>
      <c r="I6" s="206"/>
      <c r="J6" s="179"/>
      <c r="K6" s="230"/>
      <c r="L6" s="231"/>
      <c r="M6" s="232"/>
      <c r="N6" s="230"/>
      <c r="O6" s="206">
        <v>32</v>
      </c>
      <c r="P6" s="207">
        <v>70400</v>
      </c>
      <c r="Q6" s="233"/>
      <c r="R6" s="233"/>
      <c r="S6" s="233"/>
      <c r="T6" s="233"/>
      <c r="U6" s="233"/>
      <c r="V6" s="233"/>
      <c r="W6" s="288"/>
      <c r="X6" s="306"/>
      <c r="Y6" s="212"/>
      <c r="Z6" s="214"/>
      <c r="AA6" s="214"/>
      <c r="AB6" s="215"/>
      <c r="AC6" s="214"/>
      <c r="AD6" s="214"/>
      <c r="AE6" s="214"/>
      <c r="AF6" s="214"/>
      <c r="AG6" s="214"/>
      <c r="AH6" s="213"/>
      <c r="AI6" s="214"/>
      <c r="AJ6" s="214"/>
      <c r="AK6" s="214"/>
      <c r="AL6" s="214"/>
      <c r="AM6" s="213"/>
      <c r="AN6" s="214"/>
      <c r="AO6" s="214"/>
      <c r="AP6" s="234"/>
      <c r="AQ6" s="162"/>
      <c r="AR6" s="214"/>
      <c r="AS6" s="214"/>
      <c r="AT6" s="214"/>
      <c r="AU6" s="214"/>
      <c r="AV6" s="214"/>
      <c r="AW6" s="235"/>
      <c r="AX6" s="213"/>
      <c r="AY6" s="214"/>
      <c r="AZ6" s="214"/>
      <c r="BA6" s="214"/>
      <c r="BB6" s="217"/>
      <c r="BC6" s="217"/>
      <c r="BD6" s="217"/>
      <c r="BE6" s="218"/>
      <c r="BF6" s="218"/>
      <c r="BG6" s="217"/>
      <c r="BH6" s="217"/>
      <c r="BI6" s="217"/>
      <c r="BJ6" s="218"/>
    </row>
    <row r="7" spans="1:62" ht="85" customHeight="1">
      <c r="A7" s="78">
        <v>2</v>
      </c>
      <c r="B7" s="79" t="s">
        <v>83</v>
      </c>
      <c r="C7" s="31" t="s">
        <v>84</v>
      </c>
      <c r="D7" s="81" t="s">
        <v>174</v>
      </c>
      <c r="E7" s="121">
        <v>830.32</v>
      </c>
      <c r="F7" s="2" t="s">
        <v>44</v>
      </c>
      <c r="G7" s="13">
        <v>220</v>
      </c>
      <c r="H7" s="13">
        <v>257</v>
      </c>
      <c r="I7" s="122">
        <v>160</v>
      </c>
      <c r="J7" s="13">
        <v>151</v>
      </c>
      <c r="K7" s="7">
        <v>300</v>
      </c>
      <c r="L7" s="123">
        <v>0</v>
      </c>
      <c r="M7" s="124">
        <v>27</v>
      </c>
      <c r="N7" s="7">
        <v>0</v>
      </c>
      <c r="O7" s="27">
        <f t="shared" ref="O7:O77" si="0">SUM(G7:N7)</f>
        <v>1115</v>
      </c>
      <c r="P7" s="82">
        <f>O7*E7</f>
        <v>925806.8</v>
      </c>
      <c r="Q7" s="20">
        <v>1111111</v>
      </c>
      <c r="R7" s="8">
        <v>1</v>
      </c>
      <c r="S7" s="8"/>
      <c r="T7" s="385" t="s">
        <v>285</v>
      </c>
      <c r="U7" s="8"/>
      <c r="V7" s="8"/>
      <c r="W7" s="289" t="s">
        <v>423</v>
      </c>
      <c r="Y7" s="108" t="s">
        <v>285</v>
      </c>
      <c r="Z7" s="87"/>
      <c r="AA7" s="87"/>
      <c r="AB7" s="88" t="s">
        <v>398</v>
      </c>
      <c r="AC7" s="87"/>
      <c r="AD7" s="87"/>
      <c r="AE7" s="87"/>
      <c r="AF7" s="87"/>
      <c r="AG7" s="87"/>
      <c r="AH7" s="89" t="s">
        <v>285</v>
      </c>
      <c r="AI7" s="87"/>
      <c r="AJ7" s="92"/>
      <c r="AK7" s="87"/>
      <c r="AL7" s="87"/>
      <c r="AM7" s="89" t="s">
        <v>285</v>
      </c>
      <c r="AN7" s="87"/>
      <c r="AO7" s="87"/>
      <c r="AP7" s="90" t="s">
        <v>396</v>
      </c>
      <c r="AQ7" s="51" t="s">
        <v>399</v>
      </c>
      <c r="AR7" s="89" t="s">
        <v>285</v>
      </c>
      <c r="AS7" s="92"/>
      <c r="AT7" s="92"/>
      <c r="AU7" s="92"/>
      <c r="AV7" s="92"/>
      <c r="AW7" s="91" t="s">
        <v>285</v>
      </c>
      <c r="AX7" s="92" t="s">
        <v>285</v>
      </c>
      <c r="AY7" s="87"/>
      <c r="AZ7" s="92" t="s">
        <v>235</v>
      </c>
      <c r="BA7" s="87"/>
      <c r="BB7" s="89" t="s">
        <v>285</v>
      </c>
      <c r="BC7" s="95"/>
      <c r="BD7" s="95"/>
      <c r="BE7" s="96" t="s">
        <v>400</v>
      </c>
      <c r="BF7" s="93"/>
      <c r="BG7" s="89" t="s">
        <v>285</v>
      </c>
      <c r="BH7" s="95"/>
      <c r="BI7" s="95"/>
      <c r="BJ7" s="96" t="s">
        <v>401</v>
      </c>
    </row>
    <row r="8" spans="1:62" s="164" customFormat="1" ht="24">
      <c r="A8" s="223"/>
      <c r="B8" s="153"/>
      <c r="C8" s="152"/>
      <c r="D8" s="208"/>
      <c r="E8" s="238"/>
      <c r="F8" s="143"/>
      <c r="G8" s="239"/>
      <c r="H8" s="145"/>
      <c r="I8" s="83"/>
      <c r="J8" s="145"/>
      <c r="K8" s="148"/>
      <c r="L8" s="146"/>
      <c r="M8" s="211"/>
      <c r="N8" s="148"/>
      <c r="O8" s="83">
        <v>1115</v>
      </c>
      <c r="P8" s="147">
        <v>925806.8</v>
      </c>
      <c r="Q8" s="178"/>
      <c r="R8" s="178"/>
      <c r="S8" s="178"/>
      <c r="T8" s="178"/>
      <c r="U8" s="178"/>
      <c r="V8" s="178"/>
      <c r="W8" s="290"/>
      <c r="X8" s="306"/>
      <c r="Y8" s="212"/>
      <c r="Z8" s="214"/>
      <c r="AA8" s="214"/>
      <c r="AB8" s="215"/>
      <c r="AC8" s="214"/>
      <c r="AD8" s="214"/>
      <c r="AE8" s="214"/>
      <c r="AF8" s="214"/>
      <c r="AG8" s="214"/>
      <c r="AH8" s="213"/>
      <c r="AI8" s="214"/>
      <c r="AJ8" s="213"/>
      <c r="AK8" s="214"/>
      <c r="AL8" s="214"/>
      <c r="AM8" s="213"/>
      <c r="AN8" s="214"/>
      <c r="AO8" s="214"/>
      <c r="AP8" s="234"/>
      <c r="AQ8" s="162"/>
      <c r="AR8" s="213"/>
      <c r="AS8" s="213"/>
      <c r="AT8" s="213"/>
      <c r="AU8" s="213"/>
      <c r="AV8" s="213"/>
      <c r="AW8" s="235"/>
      <c r="AX8" s="213"/>
      <c r="AY8" s="214"/>
      <c r="AZ8" s="213"/>
      <c r="BA8" s="214"/>
      <c r="BB8" s="213"/>
      <c r="BC8" s="219"/>
      <c r="BD8" s="219"/>
      <c r="BE8" s="220"/>
      <c r="BF8" s="217"/>
      <c r="BG8" s="213"/>
      <c r="BH8" s="219"/>
      <c r="BI8" s="219"/>
      <c r="BJ8" s="220"/>
    </row>
    <row r="9" spans="1:62" ht="42">
      <c r="A9" s="375">
        <v>3</v>
      </c>
      <c r="B9" s="374" t="s">
        <v>85</v>
      </c>
      <c r="C9" s="31" t="s">
        <v>175</v>
      </c>
      <c r="D9" s="81" t="s">
        <v>176</v>
      </c>
      <c r="E9" s="32">
        <v>749</v>
      </c>
      <c r="F9" s="2" t="s">
        <v>134</v>
      </c>
      <c r="G9" s="268">
        <v>95</v>
      </c>
      <c r="H9" s="13">
        <v>0</v>
      </c>
      <c r="I9" s="122">
        <v>17</v>
      </c>
      <c r="J9" s="13">
        <v>12</v>
      </c>
      <c r="K9" s="7">
        <v>0</v>
      </c>
      <c r="L9" s="123">
        <v>15</v>
      </c>
      <c r="M9" s="124">
        <v>0</v>
      </c>
      <c r="N9" s="7">
        <v>0</v>
      </c>
      <c r="O9" s="279">
        <f t="shared" si="0"/>
        <v>139</v>
      </c>
      <c r="P9" s="125">
        <f t="shared" ref="P9:P78" si="1">O9*E9</f>
        <v>104111</v>
      </c>
      <c r="Q9" s="20">
        <v>1</v>
      </c>
      <c r="R9" s="8"/>
      <c r="S9" s="8"/>
      <c r="T9" s="385" t="s">
        <v>285</v>
      </c>
      <c r="U9" s="8"/>
      <c r="V9" s="8"/>
      <c r="W9" s="289"/>
      <c r="Y9" s="108" t="s">
        <v>285</v>
      </c>
      <c r="Z9" s="87"/>
      <c r="AA9" s="87"/>
      <c r="AB9" s="88"/>
      <c r="AC9" s="87"/>
      <c r="AD9" s="87"/>
      <c r="AE9" s="87"/>
      <c r="AF9" s="87"/>
      <c r="AG9" s="87"/>
      <c r="AH9" s="87"/>
      <c r="AI9" s="87"/>
      <c r="AJ9" s="92"/>
      <c r="AK9" s="87"/>
      <c r="AL9" s="87"/>
      <c r="AM9" s="87"/>
      <c r="AN9" s="87"/>
      <c r="AO9" s="87"/>
      <c r="AP9" s="92" t="s">
        <v>289</v>
      </c>
      <c r="AQ9" s="51" t="s">
        <v>290</v>
      </c>
      <c r="AR9" s="92"/>
      <c r="AS9" s="92"/>
      <c r="AT9" s="92"/>
      <c r="AU9" s="92"/>
      <c r="AV9" s="92"/>
      <c r="AW9" s="91"/>
      <c r="AX9" s="92"/>
      <c r="AY9" s="87"/>
      <c r="AZ9" s="92"/>
      <c r="BA9" s="87"/>
      <c r="BB9" s="95"/>
      <c r="BC9" s="95"/>
      <c r="BD9" s="95"/>
      <c r="BE9" s="94"/>
      <c r="BF9" s="93"/>
      <c r="BG9" s="95"/>
      <c r="BH9" s="95"/>
      <c r="BI9" s="95"/>
      <c r="BJ9" s="96"/>
    </row>
    <row r="10" spans="1:62" ht="28">
      <c r="A10" s="375"/>
      <c r="B10" s="374"/>
      <c r="C10" s="79" t="s">
        <v>177</v>
      </c>
      <c r="D10" s="81" t="s">
        <v>176</v>
      </c>
      <c r="E10" s="126">
        <v>720</v>
      </c>
      <c r="F10" s="2" t="s">
        <v>41</v>
      </c>
      <c r="G10" s="269"/>
      <c r="H10" s="13">
        <v>10</v>
      </c>
      <c r="I10" s="122">
        <v>0</v>
      </c>
      <c r="J10" s="13">
        <v>0</v>
      </c>
      <c r="K10" s="7">
        <v>0</v>
      </c>
      <c r="L10" s="123">
        <v>0</v>
      </c>
      <c r="M10" s="124">
        <v>0</v>
      </c>
      <c r="N10" s="7">
        <v>0</v>
      </c>
      <c r="O10" s="279">
        <f t="shared" si="0"/>
        <v>10</v>
      </c>
      <c r="P10" s="125">
        <f t="shared" si="1"/>
        <v>7200</v>
      </c>
      <c r="Q10" s="20">
        <v>111</v>
      </c>
      <c r="R10" s="8">
        <v>1</v>
      </c>
      <c r="S10" s="8"/>
      <c r="T10" s="385" t="s">
        <v>285</v>
      </c>
      <c r="U10" s="8"/>
      <c r="V10" s="8"/>
      <c r="W10" s="289" t="s">
        <v>269</v>
      </c>
      <c r="Y10" s="108" t="s">
        <v>285</v>
      </c>
      <c r="Z10" s="87"/>
      <c r="AA10" s="87"/>
      <c r="AB10" s="88"/>
      <c r="AC10" s="87"/>
      <c r="AD10" s="87"/>
      <c r="AE10" s="87"/>
      <c r="AF10" s="87"/>
      <c r="AG10" s="87"/>
      <c r="AH10" s="89" t="s">
        <v>285</v>
      </c>
      <c r="AI10" s="92"/>
      <c r="AJ10" s="97" t="s">
        <v>305</v>
      </c>
      <c r="AK10" s="87"/>
      <c r="AL10" s="87"/>
      <c r="AM10" s="89" t="s">
        <v>285</v>
      </c>
      <c r="AN10" s="87"/>
      <c r="AO10" s="87"/>
      <c r="AP10" s="92" t="s">
        <v>402</v>
      </c>
      <c r="AQ10" s="51" t="s">
        <v>403</v>
      </c>
      <c r="AR10" s="92"/>
      <c r="AS10" s="92"/>
      <c r="AT10" s="92"/>
      <c r="AU10" s="92"/>
      <c r="AV10" s="92"/>
      <c r="AW10" s="91"/>
      <c r="AX10" s="92" t="s">
        <v>285</v>
      </c>
      <c r="AY10" s="87"/>
      <c r="AZ10" s="92" t="s">
        <v>235</v>
      </c>
      <c r="BA10" s="87"/>
      <c r="BB10" s="95"/>
      <c r="BC10" s="95"/>
      <c r="BD10" s="95"/>
      <c r="BE10" s="94"/>
      <c r="BF10" s="93"/>
      <c r="BG10" s="95"/>
      <c r="BH10" s="95"/>
      <c r="BI10" s="95"/>
      <c r="BJ10" s="96"/>
    </row>
    <row r="11" spans="1:62" ht="42">
      <c r="A11" s="375"/>
      <c r="B11" s="374"/>
      <c r="C11" s="23" t="s">
        <v>178</v>
      </c>
      <c r="D11" s="81" t="s">
        <v>176</v>
      </c>
      <c r="E11" s="127">
        <v>1270.0899999999999</v>
      </c>
      <c r="F11" s="2" t="s">
        <v>39</v>
      </c>
      <c r="G11" s="269"/>
      <c r="H11" s="13">
        <v>0</v>
      </c>
      <c r="I11" s="122">
        <v>10</v>
      </c>
      <c r="J11" s="13">
        <v>0</v>
      </c>
      <c r="K11" s="7">
        <v>0</v>
      </c>
      <c r="L11" s="123">
        <v>0</v>
      </c>
      <c r="M11" s="124">
        <v>0</v>
      </c>
      <c r="N11" s="7">
        <v>0</v>
      </c>
      <c r="O11" s="279">
        <f t="shared" si="0"/>
        <v>10</v>
      </c>
      <c r="P11" s="125">
        <f t="shared" si="1"/>
        <v>12700.9</v>
      </c>
      <c r="Q11" s="20">
        <v>111</v>
      </c>
      <c r="R11" s="8">
        <v>11</v>
      </c>
      <c r="S11" s="8"/>
      <c r="T11" s="385" t="s">
        <v>285</v>
      </c>
      <c r="U11" s="8"/>
      <c r="V11" s="8"/>
      <c r="W11" s="289" t="s">
        <v>244</v>
      </c>
      <c r="Y11" s="108" t="s">
        <v>285</v>
      </c>
      <c r="Z11" s="87"/>
      <c r="AA11" s="87"/>
      <c r="AB11" s="88" t="s">
        <v>235</v>
      </c>
      <c r="AC11" s="87"/>
      <c r="AD11" s="87"/>
      <c r="AE11" s="87"/>
      <c r="AF11" s="87"/>
      <c r="AG11" s="87"/>
      <c r="AH11" s="89" t="s">
        <v>285</v>
      </c>
      <c r="AI11" s="89" t="s">
        <v>285</v>
      </c>
      <c r="AJ11" s="97" t="s">
        <v>235</v>
      </c>
      <c r="AK11" s="87"/>
      <c r="AL11" s="87"/>
      <c r="AM11" s="87"/>
      <c r="AN11" s="87"/>
      <c r="AO11" s="87"/>
      <c r="AP11" s="92" t="s">
        <v>289</v>
      </c>
      <c r="AQ11" s="51" t="s">
        <v>290</v>
      </c>
      <c r="AR11" s="89" t="s">
        <v>285</v>
      </c>
      <c r="AS11" s="92"/>
      <c r="AT11" s="92"/>
      <c r="AU11" s="92"/>
      <c r="AV11" s="92"/>
      <c r="AW11" s="91"/>
      <c r="AX11" s="92" t="s">
        <v>285</v>
      </c>
      <c r="AY11" s="87"/>
      <c r="AZ11" s="92"/>
      <c r="BA11" s="87"/>
      <c r="BB11" s="95"/>
      <c r="BC11" s="95"/>
      <c r="BD11" s="95"/>
      <c r="BE11" s="94"/>
      <c r="BF11" s="93"/>
      <c r="BG11" s="95"/>
      <c r="BH11" s="95"/>
      <c r="BI11" s="95"/>
      <c r="BJ11" s="96"/>
    </row>
    <row r="12" spans="1:62" ht="42">
      <c r="A12" s="375"/>
      <c r="B12" s="374"/>
      <c r="C12" s="23" t="s">
        <v>86</v>
      </c>
      <c r="D12" s="81" t="s">
        <v>176</v>
      </c>
      <c r="E12" s="127">
        <v>670</v>
      </c>
      <c r="F12" s="2" t="s">
        <v>56</v>
      </c>
      <c r="G12" s="269"/>
      <c r="H12" s="13">
        <v>0</v>
      </c>
      <c r="I12" s="122">
        <v>10</v>
      </c>
      <c r="J12" s="13">
        <v>10</v>
      </c>
      <c r="K12" s="7">
        <v>26</v>
      </c>
      <c r="L12" s="123">
        <v>0</v>
      </c>
      <c r="M12" s="124">
        <v>0</v>
      </c>
      <c r="N12" s="7">
        <v>0</v>
      </c>
      <c r="O12" s="279">
        <f t="shared" si="0"/>
        <v>46</v>
      </c>
      <c r="P12" s="125">
        <f t="shared" si="1"/>
        <v>30820</v>
      </c>
      <c r="Q12" s="20">
        <v>1111</v>
      </c>
      <c r="R12" s="8">
        <v>1</v>
      </c>
      <c r="S12" s="8"/>
      <c r="T12" s="385" t="s">
        <v>285</v>
      </c>
      <c r="U12" s="8"/>
      <c r="V12" s="8"/>
      <c r="W12" s="289" t="s">
        <v>424</v>
      </c>
      <c r="Y12" s="108" t="s">
        <v>285</v>
      </c>
      <c r="Z12" s="87"/>
      <c r="AA12" s="87"/>
      <c r="AB12" s="88"/>
      <c r="AC12" s="87"/>
      <c r="AD12" s="87"/>
      <c r="AE12" s="87"/>
      <c r="AF12" s="87"/>
      <c r="AG12" s="87"/>
      <c r="AH12" s="87"/>
      <c r="AI12" s="87"/>
      <c r="AJ12" s="92"/>
      <c r="AK12" s="87"/>
      <c r="AL12" s="87"/>
      <c r="AM12" s="87"/>
      <c r="AN12" s="87"/>
      <c r="AO12" s="87"/>
      <c r="AP12" s="92" t="s">
        <v>289</v>
      </c>
      <c r="AQ12" s="51" t="s">
        <v>290</v>
      </c>
      <c r="AR12" s="89" t="s">
        <v>285</v>
      </c>
      <c r="AS12" s="92"/>
      <c r="AT12" s="92"/>
      <c r="AU12" s="92"/>
      <c r="AV12" s="92"/>
      <c r="AW12" s="91" t="s">
        <v>285</v>
      </c>
      <c r="AX12" s="92" t="s">
        <v>285</v>
      </c>
      <c r="AY12" s="87"/>
      <c r="AZ12" s="92" t="s">
        <v>235</v>
      </c>
      <c r="BA12" s="87"/>
      <c r="BB12" s="89" t="s">
        <v>285</v>
      </c>
      <c r="BC12" s="95"/>
      <c r="BD12" s="95"/>
      <c r="BE12" s="94"/>
      <c r="BF12" s="93"/>
      <c r="BG12" s="89" t="s">
        <v>285</v>
      </c>
      <c r="BH12" s="95"/>
      <c r="BI12" s="95"/>
      <c r="BJ12" s="96" t="s">
        <v>404</v>
      </c>
    </row>
    <row r="13" spans="1:62" ht="42">
      <c r="A13" s="375"/>
      <c r="B13" s="374"/>
      <c r="C13" s="23" t="s">
        <v>179</v>
      </c>
      <c r="D13" s="81" t="s">
        <v>176</v>
      </c>
      <c r="E13" s="127">
        <v>670</v>
      </c>
      <c r="F13" s="2" t="s">
        <v>52</v>
      </c>
      <c r="G13" s="269"/>
      <c r="H13" s="13">
        <v>0</v>
      </c>
      <c r="I13" s="122">
        <v>0</v>
      </c>
      <c r="J13" s="13">
        <v>0</v>
      </c>
      <c r="K13" s="7">
        <v>0</v>
      </c>
      <c r="L13" s="123">
        <v>0</v>
      </c>
      <c r="M13" s="124">
        <v>10</v>
      </c>
      <c r="N13" s="7">
        <v>0</v>
      </c>
      <c r="O13" s="279">
        <f t="shared" si="0"/>
        <v>10</v>
      </c>
      <c r="P13" s="125">
        <f t="shared" si="1"/>
        <v>6700</v>
      </c>
      <c r="Q13" s="8"/>
      <c r="R13" s="20">
        <v>111</v>
      </c>
      <c r="S13" s="8"/>
      <c r="T13" s="8"/>
      <c r="U13" s="385" t="s">
        <v>285</v>
      </c>
      <c r="V13" s="8"/>
      <c r="W13" s="289" t="s">
        <v>243</v>
      </c>
      <c r="Y13" s="92"/>
      <c r="Z13" s="108" t="s">
        <v>285</v>
      </c>
      <c r="AA13" s="87"/>
      <c r="AB13" s="88"/>
      <c r="AC13" s="87"/>
      <c r="AD13" s="87"/>
      <c r="AE13" s="87"/>
      <c r="AF13" s="87"/>
      <c r="AG13" s="87"/>
      <c r="AH13" s="92"/>
      <c r="AI13" s="89" t="s">
        <v>285</v>
      </c>
      <c r="AJ13" s="92"/>
      <c r="AK13" s="87"/>
      <c r="AL13" s="87"/>
      <c r="AM13" s="87"/>
      <c r="AN13" s="87"/>
      <c r="AO13" s="87"/>
      <c r="AP13" s="92" t="s">
        <v>289</v>
      </c>
      <c r="AQ13" s="51" t="s">
        <v>290</v>
      </c>
      <c r="AR13" s="92"/>
      <c r="AS13" s="92"/>
      <c r="AT13" s="92"/>
      <c r="AU13" s="92"/>
      <c r="AV13" s="92"/>
      <c r="AW13" s="91"/>
      <c r="AX13" s="92" t="s">
        <v>285</v>
      </c>
      <c r="AY13" s="87"/>
      <c r="AZ13" s="92" t="s">
        <v>235</v>
      </c>
      <c r="BA13" s="87"/>
      <c r="BB13" s="95"/>
      <c r="BC13" s="95"/>
      <c r="BD13" s="95"/>
      <c r="BE13" s="94"/>
      <c r="BF13" s="93"/>
      <c r="BG13" s="95"/>
      <c r="BH13" s="95"/>
      <c r="BI13" s="95"/>
      <c r="BJ13" s="94"/>
    </row>
    <row r="14" spans="1:62" ht="42">
      <c r="A14" s="375"/>
      <c r="B14" s="374"/>
      <c r="C14" s="23" t="s">
        <v>179</v>
      </c>
      <c r="D14" s="81" t="s">
        <v>176</v>
      </c>
      <c r="E14" s="127">
        <v>740</v>
      </c>
      <c r="F14" s="2" t="s">
        <v>57</v>
      </c>
      <c r="G14" s="269"/>
      <c r="H14" s="13">
        <v>0</v>
      </c>
      <c r="I14" s="122">
        <v>0</v>
      </c>
      <c r="J14" s="13">
        <v>0</v>
      </c>
      <c r="K14" s="7">
        <v>0</v>
      </c>
      <c r="L14" s="123">
        <v>0</v>
      </c>
      <c r="M14" s="124">
        <v>0</v>
      </c>
      <c r="N14" s="7">
        <v>0</v>
      </c>
      <c r="O14" s="279">
        <f t="shared" si="0"/>
        <v>0</v>
      </c>
      <c r="P14" s="125">
        <f t="shared" si="1"/>
        <v>0</v>
      </c>
      <c r="Q14" s="8"/>
      <c r="R14" s="20">
        <v>1</v>
      </c>
      <c r="S14" s="8"/>
      <c r="T14" s="8"/>
      <c r="U14" s="385" t="s">
        <v>285</v>
      </c>
      <c r="V14" s="8"/>
      <c r="W14" s="289"/>
      <c r="Y14" s="92"/>
      <c r="Z14" s="108" t="s">
        <v>285</v>
      </c>
      <c r="AA14" s="87"/>
      <c r="AB14" s="88"/>
      <c r="AC14" s="87"/>
      <c r="AD14" s="87"/>
      <c r="AE14" s="87"/>
      <c r="AF14" s="87"/>
      <c r="AG14" s="87"/>
      <c r="AH14" s="92"/>
      <c r="AI14" s="92"/>
      <c r="AJ14" s="92"/>
      <c r="AK14" s="87"/>
      <c r="AL14" s="87"/>
      <c r="AM14" s="87"/>
      <c r="AN14" s="87"/>
      <c r="AO14" s="87"/>
      <c r="AP14" s="92" t="s">
        <v>289</v>
      </c>
      <c r="AQ14" s="51" t="s">
        <v>290</v>
      </c>
      <c r="AR14" s="92"/>
      <c r="AS14" s="92"/>
      <c r="AT14" s="92"/>
      <c r="AU14" s="92"/>
      <c r="AV14" s="92"/>
      <c r="AW14" s="91"/>
      <c r="AX14" s="92"/>
      <c r="AY14" s="87"/>
      <c r="AZ14" s="92"/>
      <c r="BA14" s="87"/>
      <c r="BB14" s="93"/>
      <c r="BC14" s="93"/>
      <c r="BD14" s="93"/>
      <c r="BE14" s="94"/>
      <c r="BF14" s="93"/>
      <c r="BG14" s="95"/>
      <c r="BH14" s="95"/>
      <c r="BI14" s="95"/>
      <c r="BJ14" s="94"/>
    </row>
    <row r="15" spans="1:62" ht="42">
      <c r="A15" s="375"/>
      <c r="B15" s="374"/>
      <c r="C15" s="31" t="s">
        <v>180</v>
      </c>
      <c r="D15" s="81" t="s">
        <v>176</v>
      </c>
      <c r="E15" s="128">
        <v>1900</v>
      </c>
      <c r="F15" s="2" t="s">
        <v>36</v>
      </c>
      <c r="G15" s="270"/>
      <c r="H15" s="13">
        <v>0</v>
      </c>
      <c r="I15" s="122">
        <v>0</v>
      </c>
      <c r="J15" s="13">
        <v>0</v>
      </c>
      <c r="K15" s="7">
        <v>10</v>
      </c>
      <c r="L15" s="123">
        <v>0</v>
      </c>
      <c r="M15" s="124">
        <v>0</v>
      </c>
      <c r="N15" s="7">
        <v>0</v>
      </c>
      <c r="O15" s="122">
        <f t="shared" si="0"/>
        <v>10</v>
      </c>
      <c r="P15" s="125">
        <f t="shared" si="1"/>
        <v>19000</v>
      </c>
      <c r="Q15" s="20">
        <v>11</v>
      </c>
      <c r="R15" s="8"/>
      <c r="S15" s="8"/>
      <c r="T15" s="385" t="s">
        <v>285</v>
      </c>
      <c r="U15" s="8"/>
      <c r="V15" s="8"/>
      <c r="W15" s="289" t="s">
        <v>270</v>
      </c>
      <c r="Y15" s="108" t="s">
        <v>285</v>
      </c>
      <c r="Z15" s="92"/>
      <c r="AA15" s="87"/>
      <c r="AB15" s="88"/>
      <c r="AC15" s="87"/>
      <c r="AD15" s="87"/>
      <c r="AE15" s="87"/>
      <c r="AF15" s="87"/>
      <c r="AG15" s="87"/>
      <c r="AH15" s="92"/>
      <c r="AI15" s="92"/>
      <c r="AJ15" s="87"/>
      <c r="AK15" s="87"/>
      <c r="AL15" s="87"/>
      <c r="AM15" s="87"/>
      <c r="AN15" s="87"/>
      <c r="AO15" s="87"/>
      <c r="AP15" s="92" t="s">
        <v>289</v>
      </c>
      <c r="AQ15" s="51" t="s">
        <v>290</v>
      </c>
      <c r="AW15" s="98"/>
      <c r="AX15" s="87"/>
      <c r="AY15" s="87"/>
      <c r="AZ15" s="87"/>
      <c r="BA15" s="87"/>
      <c r="BB15" s="93"/>
      <c r="BC15" s="93"/>
      <c r="BD15" s="93"/>
      <c r="BE15" s="94"/>
      <c r="BF15" s="93"/>
      <c r="BG15" s="89" t="s">
        <v>285</v>
      </c>
      <c r="BH15" s="95"/>
      <c r="BI15" s="95"/>
      <c r="BJ15" s="96" t="s">
        <v>405</v>
      </c>
    </row>
    <row r="16" spans="1:62" s="164" customFormat="1" ht="24">
      <c r="A16" s="145"/>
      <c r="B16" s="153"/>
      <c r="C16" s="152"/>
      <c r="D16" s="208"/>
      <c r="E16" s="209"/>
      <c r="F16" s="143"/>
      <c r="G16" s="210"/>
      <c r="H16" s="145"/>
      <c r="I16" s="83"/>
      <c r="J16" s="145"/>
      <c r="K16" s="148"/>
      <c r="L16" s="146"/>
      <c r="M16" s="211"/>
      <c r="N16" s="148"/>
      <c r="O16" s="280">
        <f>SUM(O9:O15)</f>
        <v>225</v>
      </c>
      <c r="P16" s="147">
        <f>SUM(P9:P15)</f>
        <v>180531.9</v>
      </c>
      <c r="Q16" s="178"/>
      <c r="R16" s="178"/>
      <c r="S16" s="178"/>
      <c r="T16" s="178"/>
      <c r="U16" s="178"/>
      <c r="V16" s="178"/>
      <c r="W16" s="290"/>
      <c r="X16" s="306"/>
      <c r="Y16" s="212"/>
      <c r="Z16" s="213"/>
      <c r="AA16" s="214"/>
      <c r="AB16" s="215"/>
      <c r="AC16" s="214"/>
      <c r="AD16" s="214"/>
      <c r="AE16" s="214"/>
      <c r="AF16" s="214"/>
      <c r="AG16" s="214"/>
      <c r="AH16" s="213"/>
      <c r="AI16" s="213"/>
      <c r="AJ16" s="214"/>
      <c r="AK16" s="214"/>
      <c r="AL16" s="214"/>
      <c r="AM16" s="214"/>
      <c r="AN16" s="214"/>
      <c r="AO16" s="214"/>
      <c r="AP16" s="213"/>
      <c r="AQ16" s="162"/>
      <c r="AR16" s="214"/>
      <c r="AS16" s="214"/>
      <c r="AT16" s="214"/>
      <c r="AU16" s="214"/>
      <c r="AV16" s="214"/>
      <c r="AW16" s="216"/>
      <c r="AX16" s="214"/>
      <c r="AY16" s="214"/>
      <c r="AZ16" s="214"/>
      <c r="BA16" s="214"/>
      <c r="BB16" s="217"/>
      <c r="BC16" s="217"/>
      <c r="BD16" s="217"/>
      <c r="BE16" s="218"/>
      <c r="BF16" s="217"/>
      <c r="BG16" s="213"/>
      <c r="BH16" s="219"/>
      <c r="BI16" s="219"/>
      <c r="BJ16" s="220"/>
    </row>
    <row r="17" spans="1:62" ht="48">
      <c r="A17" s="373">
        <v>4</v>
      </c>
      <c r="B17" s="376" t="s">
        <v>181</v>
      </c>
      <c r="C17" s="31" t="s">
        <v>182</v>
      </c>
      <c r="D17" s="81" t="s">
        <v>183</v>
      </c>
      <c r="E17" s="128">
        <v>37</v>
      </c>
      <c r="F17" s="4" t="s">
        <v>64</v>
      </c>
      <c r="G17" s="189">
        <v>11340</v>
      </c>
      <c r="H17" s="13">
        <v>60</v>
      </c>
      <c r="I17" s="122">
        <v>590</v>
      </c>
      <c r="J17" s="13">
        <v>0</v>
      </c>
      <c r="K17" s="7">
        <v>100</v>
      </c>
      <c r="L17" s="123">
        <v>0</v>
      </c>
      <c r="M17" s="124">
        <v>0</v>
      </c>
      <c r="N17" s="7">
        <v>5</v>
      </c>
      <c r="O17" s="122">
        <f t="shared" si="0"/>
        <v>12095</v>
      </c>
      <c r="P17" s="125">
        <f t="shared" si="1"/>
        <v>447515</v>
      </c>
      <c r="Q17" s="20">
        <v>1111</v>
      </c>
      <c r="R17" s="8"/>
      <c r="S17" s="8"/>
      <c r="T17" s="385" t="s">
        <v>285</v>
      </c>
      <c r="U17" s="8"/>
      <c r="V17" s="8"/>
      <c r="W17" s="289" t="s">
        <v>271</v>
      </c>
      <c r="Y17" s="108" t="s">
        <v>285</v>
      </c>
      <c r="Z17" s="92"/>
      <c r="AA17" s="87"/>
      <c r="AB17" s="99" t="s">
        <v>235</v>
      </c>
      <c r="AC17" s="89" t="s">
        <v>285</v>
      </c>
      <c r="AD17" s="87"/>
      <c r="AE17" s="87"/>
      <c r="AF17" s="92" t="s">
        <v>235</v>
      </c>
      <c r="AG17" s="87"/>
      <c r="AH17" s="92"/>
      <c r="AI17" s="92"/>
      <c r="AJ17" s="87"/>
      <c r="AK17" s="87"/>
      <c r="AL17" s="87"/>
      <c r="AM17" s="89" t="s">
        <v>285</v>
      </c>
      <c r="AN17" s="87"/>
      <c r="AO17" s="87"/>
      <c r="AP17" s="92" t="s">
        <v>289</v>
      </c>
      <c r="AQ17" s="51" t="s">
        <v>293</v>
      </c>
      <c r="AW17" s="98"/>
      <c r="AX17" s="87"/>
      <c r="AY17" s="87"/>
      <c r="AZ17" s="87"/>
      <c r="BA17" s="87"/>
      <c r="BB17" s="93"/>
      <c r="BC17" s="93"/>
      <c r="BD17" s="93"/>
      <c r="BE17" s="94"/>
      <c r="BF17" s="93"/>
      <c r="BG17" s="89" t="s">
        <v>285</v>
      </c>
      <c r="BH17" s="95"/>
      <c r="BI17" s="95"/>
      <c r="BJ17" s="96" t="s">
        <v>406</v>
      </c>
    </row>
    <row r="18" spans="1:62" ht="42">
      <c r="A18" s="373"/>
      <c r="B18" s="376"/>
      <c r="C18" s="31" t="s">
        <v>184</v>
      </c>
      <c r="D18" s="81" t="s">
        <v>185</v>
      </c>
      <c r="E18" s="128">
        <v>30</v>
      </c>
      <c r="F18" s="2" t="s">
        <v>186</v>
      </c>
      <c r="G18" s="281"/>
      <c r="H18" s="13">
        <v>0</v>
      </c>
      <c r="I18" s="122">
        <v>0</v>
      </c>
      <c r="J18" s="13">
        <v>0</v>
      </c>
      <c r="K18" s="7">
        <v>0</v>
      </c>
      <c r="L18" s="123">
        <v>0</v>
      </c>
      <c r="M18" s="124">
        <v>0</v>
      </c>
      <c r="N18" s="7">
        <v>5</v>
      </c>
      <c r="O18" s="122">
        <f t="shared" si="0"/>
        <v>5</v>
      </c>
      <c r="P18" s="125">
        <f t="shared" si="1"/>
        <v>150</v>
      </c>
      <c r="Q18" s="20">
        <v>111</v>
      </c>
      <c r="R18" s="8"/>
      <c r="S18" s="8"/>
      <c r="T18" s="385" t="s">
        <v>285</v>
      </c>
      <c r="U18" s="8"/>
      <c r="V18" s="8"/>
      <c r="W18" s="289" t="s">
        <v>243</v>
      </c>
      <c r="Y18" s="108" t="s">
        <v>285</v>
      </c>
      <c r="Z18" s="92"/>
      <c r="AA18" s="87"/>
      <c r="AB18" s="100"/>
      <c r="AC18" s="89" t="s">
        <v>285</v>
      </c>
      <c r="AD18" s="87"/>
      <c r="AE18" s="87"/>
      <c r="AF18" s="92" t="s">
        <v>235</v>
      </c>
      <c r="AG18" s="87"/>
      <c r="AH18" s="89" t="s">
        <v>285</v>
      </c>
      <c r="AI18" s="92"/>
      <c r="AJ18" s="87"/>
      <c r="AK18" s="87"/>
      <c r="AL18" s="87"/>
      <c r="AM18" s="87"/>
      <c r="AN18" s="87"/>
      <c r="AO18" s="87"/>
      <c r="AP18" s="92" t="s">
        <v>289</v>
      </c>
      <c r="AQ18" s="51" t="s">
        <v>290</v>
      </c>
      <c r="AW18" s="98"/>
      <c r="AX18" s="87"/>
      <c r="AY18" s="87"/>
      <c r="AZ18" s="87"/>
      <c r="BA18" s="87"/>
      <c r="BB18" s="93"/>
      <c r="BC18" s="93"/>
      <c r="BD18" s="93"/>
      <c r="BE18" s="94"/>
      <c r="BF18" s="93"/>
      <c r="BG18" s="95"/>
      <c r="BH18" s="95"/>
      <c r="BI18" s="95"/>
      <c r="BJ18" s="96"/>
    </row>
    <row r="19" spans="1:62" ht="42">
      <c r="A19" s="373"/>
      <c r="B19" s="376"/>
      <c r="C19" s="31" t="s">
        <v>87</v>
      </c>
      <c r="D19" s="81" t="s">
        <v>185</v>
      </c>
      <c r="E19" s="128">
        <v>60</v>
      </c>
      <c r="F19" s="2" t="s">
        <v>52</v>
      </c>
      <c r="G19" s="281"/>
      <c r="H19" s="13">
        <v>0</v>
      </c>
      <c r="I19" s="122">
        <v>10</v>
      </c>
      <c r="J19" s="13">
        <v>0</v>
      </c>
      <c r="K19" s="7">
        <v>0</v>
      </c>
      <c r="L19" s="123">
        <v>500</v>
      </c>
      <c r="M19" s="124">
        <v>20</v>
      </c>
      <c r="N19" s="7">
        <v>0</v>
      </c>
      <c r="O19" s="122">
        <f t="shared" si="0"/>
        <v>530</v>
      </c>
      <c r="P19" s="125">
        <f t="shared" si="1"/>
        <v>31800</v>
      </c>
      <c r="Q19" s="20">
        <v>11</v>
      </c>
      <c r="R19" s="8">
        <v>1</v>
      </c>
      <c r="S19" s="8"/>
      <c r="T19" s="385" t="s">
        <v>285</v>
      </c>
      <c r="U19" s="8"/>
      <c r="V19" s="8"/>
      <c r="W19" s="289"/>
      <c r="Y19" s="92"/>
      <c r="Z19" s="108" t="s">
        <v>285</v>
      </c>
      <c r="AA19" s="87"/>
      <c r="AB19" s="100"/>
      <c r="AC19" s="92"/>
      <c r="AD19" s="87"/>
      <c r="AE19" s="87"/>
      <c r="AF19" s="92"/>
      <c r="AG19" s="87"/>
      <c r="AH19" s="87"/>
      <c r="AI19" s="87"/>
      <c r="AJ19" s="87"/>
      <c r="AK19" s="87"/>
      <c r="AL19" s="87"/>
      <c r="AM19" s="87"/>
      <c r="AN19" s="87"/>
      <c r="AO19" s="87"/>
      <c r="AP19" s="92" t="s">
        <v>289</v>
      </c>
      <c r="AQ19" s="51" t="s">
        <v>290</v>
      </c>
      <c r="AR19" s="89" t="s">
        <v>285</v>
      </c>
      <c r="AS19" s="92"/>
      <c r="AW19" s="91" t="s">
        <v>285</v>
      </c>
      <c r="AX19" s="92"/>
      <c r="AY19" s="87"/>
      <c r="AZ19" s="87"/>
      <c r="BA19" s="87"/>
      <c r="BB19" s="93"/>
      <c r="BC19" s="93"/>
      <c r="BD19" s="93"/>
      <c r="BE19" s="94"/>
      <c r="BF19" s="93"/>
      <c r="BG19" s="93"/>
      <c r="BH19" s="93"/>
      <c r="BI19" s="93"/>
      <c r="BJ19" s="96"/>
    </row>
    <row r="20" spans="1:62" ht="42">
      <c r="A20" s="373"/>
      <c r="B20" s="376"/>
      <c r="C20" s="31" t="s">
        <v>187</v>
      </c>
      <c r="D20" s="81" t="s">
        <v>185</v>
      </c>
      <c r="E20" s="128">
        <v>32</v>
      </c>
      <c r="F20" s="2" t="s">
        <v>52</v>
      </c>
      <c r="G20" s="281"/>
      <c r="H20" s="13">
        <v>0</v>
      </c>
      <c r="I20" s="122">
        <v>0</v>
      </c>
      <c r="J20" s="13">
        <v>0</v>
      </c>
      <c r="K20" s="7">
        <v>0</v>
      </c>
      <c r="L20" s="123">
        <v>0</v>
      </c>
      <c r="M20" s="124">
        <v>640</v>
      </c>
      <c r="N20" s="7">
        <v>0</v>
      </c>
      <c r="O20" s="122">
        <f t="shared" si="0"/>
        <v>640</v>
      </c>
      <c r="P20" s="125">
        <f t="shared" si="1"/>
        <v>20480</v>
      </c>
      <c r="Q20" s="8">
        <v>1</v>
      </c>
      <c r="R20" s="20">
        <v>111</v>
      </c>
      <c r="S20" s="8"/>
      <c r="T20" s="8"/>
      <c r="U20" s="385" t="s">
        <v>285</v>
      </c>
      <c r="V20" s="8"/>
      <c r="W20" s="289" t="s">
        <v>243</v>
      </c>
      <c r="Y20" s="92"/>
      <c r="Z20" s="108" t="s">
        <v>285</v>
      </c>
      <c r="AA20" s="87"/>
      <c r="AB20" s="100"/>
      <c r="AC20" s="87"/>
      <c r="AD20" s="87"/>
      <c r="AE20" s="87"/>
      <c r="AF20" s="87"/>
      <c r="AG20" s="87"/>
      <c r="AH20" s="92"/>
      <c r="AI20" s="89" t="s">
        <v>285</v>
      </c>
      <c r="AJ20" s="87"/>
      <c r="AK20" s="87"/>
      <c r="AL20" s="87"/>
      <c r="AM20" s="87"/>
      <c r="AN20" s="87"/>
      <c r="AO20" s="87"/>
      <c r="AP20" s="92" t="s">
        <v>289</v>
      </c>
      <c r="AQ20" s="51" t="s">
        <v>290</v>
      </c>
      <c r="AR20" s="92"/>
      <c r="AS20" s="92"/>
      <c r="AW20" s="91" t="s">
        <v>285</v>
      </c>
      <c r="AX20" s="92" t="s">
        <v>285</v>
      </c>
      <c r="AY20" s="87"/>
      <c r="AZ20" s="92" t="s">
        <v>235</v>
      </c>
      <c r="BA20" s="87"/>
      <c r="BB20" s="93"/>
      <c r="BC20" s="93"/>
      <c r="BD20" s="93"/>
      <c r="BE20" s="94"/>
      <c r="BF20" s="93"/>
      <c r="BG20" s="95"/>
      <c r="BH20" s="95"/>
      <c r="BI20" s="93"/>
      <c r="BJ20" s="96"/>
    </row>
    <row r="21" spans="1:62" ht="42">
      <c r="A21" s="373"/>
      <c r="B21" s="376"/>
      <c r="C21" s="31" t="s">
        <v>188</v>
      </c>
      <c r="D21" s="81" t="s">
        <v>185</v>
      </c>
      <c r="E21" s="128">
        <v>38</v>
      </c>
      <c r="F21" s="2" t="s">
        <v>60</v>
      </c>
      <c r="G21" s="281"/>
      <c r="H21" s="13">
        <v>0</v>
      </c>
      <c r="I21" s="122">
        <v>0</v>
      </c>
      <c r="J21" s="13">
        <v>100</v>
      </c>
      <c r="K21" s="7">
        <v>100</v>
      </c>
      <c r="L21" s="123">
        <v>0</v>
      </c>
      <c r="M21" s="124">
        <v>50</v>
      </c>
      <c r="N21" s="7">
        <v>0</v>
      </c>
      <c r="O21" s="122">
        <f t="shared" si="0"/>
        <v>250</v>
      </c>
      <c r="P21" s="125">
        <f t="shared" si="1"/>
        <v>9500</v>
      </c>
      <c r="Q21" s="20">
        <v>1111</v>
      </c>
      <c r="R21" s="8"/>
      <c r="S21" s="8"/>
      <c r="T21" s="385" t="s">
        <v>285</v>
      </c>
      <c r="U21" s="8"/>
      <c r="V21" s="8"/>
      <c r="W21" s="289" t="s">
        <v>425</v>
      </c>
      <c r="Y21" s="108" t="s">
        <v>285</v>
      </c>
      <c r="Z21" s="92"/>
      <c r="AA21" s="87"/>
      <c r="AB21" s="100"/>
      <c r="AC21" s="87"/>
      <c r="AD21" s="87"/>
      <c r="AE21" s="87"/>
      <c r="AF21" s="87"/>
      <c r="AG21" s="87"/>
      <c r="AH21" s="92"/>
      <c r="AI21" s="92"/>
      <c r="AJ21" s="87"/>
      <c r="AK21" s="87"/>
      <c r="AL21" s="87"/>
      <c r="AM21" s="87"/>
      <c r="AN21" s="87"/>
      <c r="AO21" s="87"/>
      <c r="AP21" s="92" t="s">
        <v>289</v>
      </c>
      <c r="AQ21" s="51" t="s">
        <v>290</v>
      </c>
      <c r="AR21" s="89" t="s">
        <v>285</v>
      </c>
      <c r="AS21" s="92"/>
      <c r="AW21" s="91" t="s">
        <v>285</v>
      </c>
      <c r="AX21" s="92"/>
      <c r="AY21" s="87"/>
      <c r="AZ21" s="92" t="s">
        <v>235</v>
      </c>
      <c r="BA21" s="87"/>
      <c r="BB21" s="93"/>
      <c r="BC21" s="93"/>
      <c r="BD21" s="93"/>
      <c r="BE21" s="94"/>
      <c r="BF21" s="93"/>
      <c r="BG21" s="89" t="s">
        <v>285</v>
      </c>
      <c r="BH21" s="95"/>
      <c r="BI21" s="93"/>
      <c r="BJ21" s="96" t="s">
        <v>406</v>
      </c>
    </row>
    <row r="22" spans="1:62" ht="42">
      <c r="A22" s="373"/>
      <c r="B22" s="376"/>
      <c r="C22" s="31" t="s">
        <v>189</v>
      </c>
      <c r="D22" s="81" t="s">
        <v>183</v>
      </c>
      <c r="E22" s="128">
        <v>40</v>
      </c>
      <c r="F22" s="2" t="s">
        <v>56</v>
      </c>
      <c r="G22" s="281"/>
      <c r="H22" s="13">
        <v>0</v>
      </c>
      <c r="I22" s="122">
        <v>90</v>
      </c>
      <c r="J22" s="13">
        <v>100</v>
      </c>
      <c r="K22" s="7">
        <v>100</v>
      </c>
      <c r="L22" s="123">
        <v>0</v>
      </c>
      <c r="M22" s="124">
        <v>20</v>
      </c>
      <c r="N22" s="7">
        <v>0</v>
      </c>
      <c r="O22" s="122">
        <f t="shared" si="0"/>
        <v>310</v>
      </c>
      <c r="P22" s="125">
        <f t="shared" si="1"/>
        <v>12400</v>
      </c>
      <c r="Q22" s="20">
        <v>11111</v>
      </c>
      <c r="R22" s="8">
        <v>1</v>
      </c>
      <c r="S22" s="8"/>
      <c r="T22" s="385" t="s">
        <v>285</v>
      </c>
      <c r="U22" s="8"/>
      <c r="V22" s="8"/>
      <c r="W22" s="289" t="s">
        <v>426</v>
      </c>
      <c r="Y22" s="108" t="s">
        <v>285</v>
      </c>
      <c r="Z22" s="92"/>
      <c r="AA22" s="87"/>
      <c r="AB22" s="100"/>
      <c r="AC22" s="87"/>
      <c r="AD22" s="87"/>
      <c r="AE22" s="87"/>
      <c r="AF22" s="87"/>
      <c r="AG22" s="87"/>
      <c r="AH22" s="89" t="s">
        <v>285</v>
      </c>
      <c r="AI22" s="92"/>
      <c r="AJ22" s="97" t="s">
        <v>235</v>
      </c>
      <c r="AK22" s="92"/>
      <c r="AL22" s="87"/>
      <c r="AM22" s="87"/>
      <c r="AN22" s="87"/>
      <c r="AO22" s="87"/>
      <c r="AP22" s="92" t="s">
        <v>289</v>
      </c>
      <c r="AQ22" s="51" t="s">
        <v>290</v>
      </c>
      <c r="AR22" s="89" t="s">
        <v>285</v>
      </c>
      <c r="AS22" s="92"/>
      <c r="AW22" s="91"/>
      <c r="AX22" s="92" t="s">
        <v>285</v>
      </c>
      <c r="AY22" s="87"/>
      <c r="AZ22" s="92" t="s">
        <v>235</v>
      </c>
      <c r="BA22" s="87"/>
      <c r="BB22" s="89" t="s">
        <v>285</v>
      </c>
      <c r="BC22" s="93"/>
      <c r="BD22" s="93"/>
      <c r="BE22" s="96" t="s">
        <v>236</v>
      </c>
      <c r="BF22" s="93"/>
      <c r="BG22" s="89" t="s">
        <v>285</v>
      </c>
      <c r="BH22" s="95"/>
      <c r="BI22" s="93"/>
      <c r="BJ22" s="96" t="s">
        <v>406</v>
      </c>
    </row>
    <row r="23" spans="1:62" ht="42">
      <c r="A23" s="373"/>
      <c r="B23" s="376"/>
      <c r="C23" s="31" t="s">
        <v>190</v>
      </c>
      <c r="D23" s="81" t="s">
        <v>183</v>
      </c>
      <c r="E23" s="128">
        <v>28</v>
      </c>
      <c r="F23" s="2" t="s">
        <v>56</v>
      </c>
      <c r="G23" s="281"/>
      <c r="H23" s="13">
        <v>0</v>
      </c>
      <c r="I23" s="122">
        <v>20</v>
      </c>
      <c r="J23" s="13">
        <v>0</v>
      </c>
      <c r="K23" s="7">
        <v>0</v>
      </c>
      <c r="L23" s="123">
        <v>0</v>
      </c>
      <c r="M23" s="124">
        <v>0</v>
      </c>
      <c r="N23" s="7">
        <v>0</v>
      </c>
      <c r="O23" s="122">
        <f t="shared" si="0"/>
        <v>20</v>
      </c>
      <c r="P23" s="125">
        <f t="shared" si="1"/>
        <v>560</v>
      </c>
      <c r="Q23" s="20">
        <v>1</v>
      </c>
      <c r="R23" s="8"/>
      <c r="S23" s="8"/>
      <c r="T23" s="385" t="s">
        <v>285</v>
      </c>
      <c r="U23" s="8"/>
      <c r="V23" s="8"/>
      <c r="W23" s="289"/>
      <c r="Y23" s="108" t="s">
        <v>285</v>
      </c>
      <c r="Z23" s="92"/>
      <c r="AA23" s="87"/>
      <c r="AB23" s="100"/>
      <c r="AC23" s="87"/>
      <c r="AD23" s="87"/>
      <c r="AE23" s="87"/>
      <c r="AF23" s="87"/>
      <c r="AG23" s="87"/>
      <c r="AH23" s="87"/>
      <c r="AI23" s="87"/>
      <c r="AJ23" s="97"/>
      <c r="AK23" s="92"/>
      <c r="AL23" s="87"/>
      <c r="AM23" s="87"/>
      <c r="AN23" s="87"/>
      <c r="AO23" s="87"/>
      <c r="AP23" s="92" t="s">
        <v>289</v>
      </c>
      <c r="AQ23" s="51" t="s">
        <v>290</v>
      </c>
      <c r="AR23" s="92"/>
      <c r="AS23" s="92"/>
      <c r="AW23" s="91"/>
      <c r="AX23" s="92"/>
      <c r="AY23" s="87"/>
      <c r="AZ23" s="87"/>
      <c r="BA23" s="87"/>
      <c r="BB23" s="93"/>
      <c r="BC23" s="93"/>
      <c r="BD23" s="93"/>
      <c r="BE23" s="96"/>
      <c r="BF23" s="93"/>
      <c r="BG23" s="95"/>
      <c r="BH23" s="95"/>
      <c r="BI23" s="93"/>
      <c r="BJ23" s="96"/>
    </row>
    <row r="24" spans="1:62" ht="42">
      <c r="A24" s="373"/>
      <c r="B24" s="376"/>
      <c r="C24" s="31" t="s">
        <v>132</v>
      </c>
      <c r="D24" s="81" t="s">
        <v>185</v>
      </c>
      <c r="E24" s="128">
        <v>79</v>
      </c>
      <c r="F24" s="2" t="s">
        <v>57</v>
      </c>
      <c r="G24" s="281"/>
      <c r="H24" s="13">
        <v>0</v>
      </c>
      <c r="I24" s="122">
        <v>0</v>
      </c>
      <c r="J24" s="13">
        <v>0</v>
      </c>
      <c r="K24" s="7">
        <v>0</v>
      </c>
      <c r="L24" s="123">
        <v>0</v>
      </c>
      <c r="M24" s="124">
        <v>0</v>
      </c>
      <c r="N24" s="7">
        <v>0</v>
      </c>
      <c r="O24" s="122">
        <f t="shared" si="0"/>
        <v>0</v>
      </c>
      <c r="P24" s="125">
        <f t="shared" si="1"/>
        <v>0</v>
      </c>
      <c r="Q24" s="20">
        <v>11</v>
      </c>
      <c r="R24" s="8"/>
      <c r="S24" s="8"/>
      <c r="T24" s="385" t="s">
        <v>285</v>
      </c>
      <c r="U24" s="8"/>
      <c r="V24" s="8"/>
      <c r="W24" s="289"/>
      <c r="Y24" s="108" t="s">
        <v>285</v>
      </c>
      <c r="Z24" s="92"/>
      <c r="AA24" s="87"/>
      <c r="AB24" s="100"/>
      <c r="AC24" s="87"/>
      <c r="AD24" s="87"/>
      <c r="AE24" s="87"/>
      <c r="AF24" s="87"/>
      <c r="AG24" s="87"/>
      <c r="AH24" s="87"/>
      <c r="AI24" s="87"/>
      <c r="AJ24" s="97"/>
      <c r="AK24" s="92"/>
      <c r="AL24" s="87"/>
      <c r="AM24" s="87"/>
      <c r="AN24" s="87"/>
      <c r="AO24" s="87"/>
      <c r="AP24" s="92" t="s">
        <v>289</v>
      </c>
      <c r="AQ24" s="51" t="s">
        <v>290</v>
      </c>
      <c r="AR24" s="89" t="s">
        <v>285</v>
      </c>
      <c r="AS24" s="92"/>
      <c r="AW24" s="91"/>
      <c r="AX24" s="92"/>
      <c r="AY24" s="87"/>
      <c r="AZ24" s="87"/>
      <c r="BA24" s="87"/>
      <c r="BB24" s="93"/>
      <c r="BC24" s="93"/>
      <c r="BD24" s="93"/>
      <c r="BE24" s="96"/>
      <c r="BF24" s="93"/>
      <c r="BG24" s="95"/>
      <c r="BH24" s="95"/>
      <c r="BI24" s="93"/>
      <c r="BJ24" s="96"/>
    </row>
    <row r="25" spans="1:62" ht="42">
      <c r="A25" s="373"/>
      <c r="B25" s="376"/>
      <c r="C25" s="31" t="s">
        <v>191</v>
      </c>
      <c r="D25" s="81" t="s">
        <v>185</v>
      </c>
      <c r="E25" s="128">
        <v>38</v>
      </c>
      <c r="F25" s="2" t="s">
        <v>62</v>
      </c>
      <c r="G25" s="281"/>
      <c r="H25" s="13">
        <v>0</v>
      </c>
      <c r="I25" s="122">
        <v>0</v>
      </c>
      <c r="J25" s="13">
        <v>0</v>
      </c>
      <c r="K25" s="7">
        <v>0</v>
      </c>
      <c r="L25" s="123">
        <v>0</v>
      </c>
      <c r="M25" s="124">
        <v>0</v>
      </c>
      <c r="N25" s="7">
        <v>0</v>
      </c>
      <c r="O25" s="122">
        <f t="shared" si="0"/>
        <v>0</v>
      </c>
      <c r="P25" s="125">
        <f t="shared" si="1"/>
        <v>0</v>
      </c>
      <c r="Q25" s="20">
        <v>1</v>
      </c>
      <c r="R25" s="8"/>
      <c r="S25" s="8"/>
      <c r="T25" s="385" t="s">
        <v>285</v>
      </c>
      <c r="U25" s="8"/>
      <c r="V25" s="8"/>
      <c r="W25" s="289"/>
      <c r="Y25" s="108" t="s">
        <v>285</v>
      </c>
      <c r="Z25" s="92"/>
      <c r="AA25" s="87"/>
      <c r="AB25" s="100"/>
      <c r="AC25" s="87"/>
      <c r="AD25" s="87"/>
      <c r="AE25" s="87"/>
      <c r="AF25" s="87"/>
      <c r="AG25" s="87"/>
      <c r="AH25" s="87"/>
      <c r="AI25" s="87"/>
      <c r="AJ25" s="97"/>
      <c r="AK25" s="92"/>
      <c r="AL25" s="87"/>
      <c r="AM25" s="87"/>
      <c r="AN25" s="87"/>
      <c r="AO25" s="87"/>
      <c r="AP25" s="92" t="s">
        <v>289</v>
      </c>
      <c r="AQ25" s="51" t="s">
        <v>290</v>
      </c>
      <c r="AW25" s="91"/>
      <c r="AX25" s="92"/>
      <c r="AY25" s="87"/>
      <c r="AZ25" s="87"/>
      <c r="BA25" s="87"/>
      <c r="BB25" s="95"/>
      <c r="BC25" s="95"/>
      <c r="BD25" s="95"/>
      <c r="BE25" s="96"/>
      <c r="BF25" s="93"/>
      <c r="BG25" s="95"/>
      <c r="BH25" s="95"/>
      <c r="BI25" s="93"/>
      <c r="BJ25" s="96"/>
    </row>
    <row r="26" spans="1:62" ht="28">
      <c r="A26" s="373"/>
      <c r="B26" s="376"/>
      <c r="C26" s="31" t="s">
        <v>192</v>
      </c>
      <c r="D26" s="81" t="s">
        <v>183</v>
      </c>
      <c r="E26" s="128">
        <v>39</v>
      </c>
      <c r="F26" s="2" t="s">
        <v>193</v>
      </c>
      <c r="G26" s="281"/>
      <c r="H26" s="13">
        <v>50</v>
      </c>
      <c r="I26" s="122">
        <v>60</v>
      </c>
      <c r="J26" s="13">
        <v>50</v>
      </c>
      <c r="K26" s="7">
        <v>150</v>
      </c>
      <c r="L26" s="123">
        <v>0</v>
      </c>
      <c r="M26" s="124">
        <v>90</v>
      </c>
      <c r="N26" s="7">
        <v>0</v>
      </c>
      <c r="O26" s="122">
        <f t="shared" si="0"/>
        <v>400</v>
      </c>
      <c r="P26" s="125">
        <f t="shared" si="1"/>
        <v>15600</v>
      </c>
      <c r="Q26" s="20">
        <v>111111</v>
      </c>
      <c r="R26" s="8">
        <v>1</v>
      </c>
      <c r="S26" s="8"/>
      <c r="T26" s="385" t="s">
        <v>285</v>
      </c>
      <c r="U26" s="8"/>
      <c r="V26" s="8"/>
      <c r="W26" s="289" t="s">
        <v>427</v>
      </c>
      <c r="Y26" s="108" t="s">
        <v>285</v>
      </c>
      <c r="Z26" s="92"/>
      <c r="AA26" s="87"/>
      <c r="AB26" s="100"/>
      <c r="AC26" s="87"/>
      <c r="AD26" s="87"/>
      <c r="AE26" s="87"/>
      <c r="AF26" s="87"/>
      <c r="AG26" s="87"/>
      <c r="AH26" s="89" t="s">
        <v>285</v>
      </c>
      <c r="AI26" s="89" t="s">
        <v>285</v>
      </c>
      <c r="AJ26" s="97" t="s">
        <v>305</v>
      </c>
      <c r="AK26" s="92"/>
      <c r="AL26" s="87"/>
      <c r="AM26" s="89" t="s">
        <v>285</v>
      </c>
      <c r="AN26" s="92"/>
      <c r="AO26" s="87"/>
      <c r="AP26" s="92" t="s">
        <v>340</v>
      </c>
      <c r="AQ26" s="51" t="s">
        <v>293</v>
      </c>
      <c r="AW26" s="91" t="s">
        <v>285</v>
      </c>
      <c r="AX26" s="92"/>
      <c r="AY26" s="87"/>
      <c r="AZ26" s="92" t="s">
        <v>235</v>
      </c>
      <c r="BA26" s="87"/>
      <c r="BB26" s="89" t="s">
        <v>285</v>
      </c>
      <c r="BC26" s="95"/>
      <c r="BD26" s="95"/>
      <c r="BE26" s="96"/>
      <c r="BF26" s="93"/>
      <c r="BG26" s="89" t="s">
        <v>285</v>
      </c>
      <c r="BH26" s="95"/>
      <c r="BI26" s="93"/>
      <c r="BJ26" s="96" t="s">
        <v>407</v>
      </c>
    </row>
    <row r="27" spans="1:62" ht="42">
      <c r="A27" s="373"/>
      <c r="B27" s="376"/>
      <c r="C27" s="31" t="s">
        <v>187</v>
      </c>
      <c r="D27" s="81" t="s">
        <v>194</v>
      </c>
      <c r="E27" s="128">
        <v>32.1</v>
      </c>
      <c r="F27" s="2" t="s">
        <v>195</v>
      </c>
      <c r="G27" s="281"/>
      <c r="H27" s="13">
        <v>0</v>
      </c>
      <c r="I27" s="122">
        <v>0</v>
      </c>
      <c r="J27" s="13">
        <v>0</v>
      </c>
      <c r="K27" s="7">
        <v>0</v>
      </c>
      <c r="L27" s="123">
        <v>0</v>
      </c>
      <c r="M27" s="124">
        <v>0</v>
      </c>
      <c r="N27" s="7">
        <v>0</v>
      </c>
      <c r="O27" s="122">
        <f t="shared" si="0"/>
        <v>0</v>
      </c>
      <c r="P27" s="125">
        <f t="shared" si="1"/>
        <v>0</v>
      </c>
      <c r="Q27" s="20">
        <v>1</v>
      </c>
      <c r="R27" s="8"/>
      <c r="S27" s="8"/>
      <c r="T27" s="385" t="s">
        <v>285</v>
      </c>
      <c r="U27" s="8"/>
      <c r="V27" s="8"/>
      <c r="W27" s="289"/>
      <c r="Y27" s="108" t="s">
        <v>285</v>
      </c>
      <c r="Z27" s="92"/>
      <c r="AA27" s="87"/>
      <c r="AB27" s="100"/>
      <c r="AC27" s="87"/>
      <c r="AD27" s="87"/>
      <c r="AE27" s="87"/>
      <c r="AF27" s="87"/>
      <c r="AG27" s="87"/>
      <c r="AH27" s="87"/>
      <c r="AI27" s="87"/>
      <c r="AJ27" s="92"/>
      <c r="AK27" s="92"/>
      <c r="AL27" s="87"/>
      <c r="AM27" s="92"/>
      <c r="AN27" s="92"/>
      <c r="AO27" s="87"/>
      <c r="AP27" s="92" t="s">
        <v>289</v>
      </c>
      <c r="AQ27" s="51" t="s">
        <v>290</v>
      </c>
      <c r="AW27" s="91"/>
      <c r="AX27" s="92"/>
      <c r="AY27" s="87"/>
      <c r="AZ27" s="92"/>
      <c r="BA27" s="87"/>
      <c r="BB27" s="95"/>
      <c r="BC27" s="95"/>
      <c r="BD27" s="95"/>
      <c r="BE27" s="96"/>
      <c r="BF27" s="93"/>
      <c r="BG27" s="93"/>
      <c r="BH27" s="93"/>
      <c r="BI27" s="93"/>
      <c r="BJ27" s="94"/>
    </row>
    <row r="28" spans="1:62" ht="42">
      <c r="A28" s="373"/>
      <c r="B28" s="376"/>
      <c r="C28" s="31" t="s">
        <v>196</v>
      </c>
      <c r="D28" s="81" t="s">
        <v>185</v>
      </c>
      <c r="E28" s="128">
        <v>42</v>
      </c>
      <c r="F28" s="2" t="s">
        <v>43</v>
      </c>
      <c r="G28" s="281"/>
      <c r="H28" s="13">
        <v>0</v>
      </c>
      <c r="I28" s="122">
        <v>0</v>
      </c>
      <c r="J28" s="13">
        <v>0</v>
      </c>
      <c r="K28" s="7">
        <v>0</v>
      </c>
      <c r="L28" s="123">
        <v>0</v>
      </c>
      <c r="M28" s="124">
        <v>0</v>
      </c>
      <c r="N28" s="7">
        <v>0</v>
      </c>
      <c r="O28" s="122">
        <f t="shared" si="0"/>
        <v>0</v>
      </c>
      <c r="P28" s="125">
        <f t="shared" si="1"/>
        <v>0</v>
      </c>
      <c r="Q28" s="20">
        <v>1</v>
      </c>
      <c r="R28" s="8"/>
      <c r="S28" s="8"/>
      <c r="T28" s="385" t="s">
        <v>285</v>
      </c>
      <c r="U28" s="8"/>
      <c r="V28" s="8"/>
      <c r="W28" s="289"/>
      <c r="Y28" s="108" t="s">
        <v>285</v>
      </c>
      <c r="Z28" s="92"/>
      <c r="AA28" s="87"/>
      <c r="AB28" s="100"/>
      <c r="AC28" s="87"/>
      <c r="AD28" s="87"/>
      <c r="AE28" s="87"/>
      <c r="AF28" s="87"/>
      <c r="AG28" s="87"/>
      <c r="AH28" s="87"/>
      <c r="AI28" s="87"/>
      <c r="AJ28" s="92"/>
      <c r="AK28" s="92"/>
      <c r="AL28" s="87"/>
      <c r="AM28" s="92"/>
      <c r="AN28" s="92"/>
      <c r="AO28" s="87"/>
      <c r="AP28" s="92" t="s">
        <v>289</v>
      </c>
      <c r="AQ28" s="51" t="s">
        <v>290</v>
      </c>
      <c r="AW28" s="98"/>
      <c r="AX28" s="87"/>
      <c r="AY28" s="87"/>
      <c r="AZ28" s="92"/>
      <c r="BA28" s="87"/>
      <c r="BB28" s="95"/>
      <c r="BC28" s="95"/>
      <c r="BD28" s="95"/>
      <c r="BE28" s="96"/>
      <c r="BF28" s="93"/>
      <c r="BG28" s="93"/>
      <c r="BH28" s="93"/>
      <c r="BI28" s="93"/>
      <c r="BJ28" s="94"/>
    </row>
    <row r="29" spans="1:62" ht="28">
      <c r="A29" s="373"/>
      <c r="B29" s="376"/>
      <c r="C29" s="31" t="s">
        <v>29</v>
      </c>
      <c r="D29" s="81" t="s">
        <v>185</v>
      </c>
      <c r="E29" s="128">
        <v>34</v>
      </c>
      <c r="F29" s="2" t="s">
        <v>197</v>
      </c>
      <c r="G29" s="281"/>
      <c r="H29" s="13">
        <v>200</v>
      </c>
      <c r="I29" s="122">
        <v>40</v>
      </c>
      <c r="J29" s="13">
        <v>0</v>
      </c>
      <c r="K29" s="7">
        <v>0</v>
      </c>
      <c r="L29" s="123">
        <v>0</v>
      </c>
      <c r="M29" s="124">
        <v>320</v>
      </c>
      <c r="N29" s="7">
        <v>0</v>
      </c>
      <c r="O29" s="122">
        <f t="shared" si="0"/>
        <v>560</v>
      </c>
      <c r="P29" s="125">
        <f t="shared" si="1"/>
        <v>19040</v>
      </c>
      <c r="Q29" s="20">
        <v>11111</v>
      </c>
      <c r="R29" s="8">
        <v>1</v>
      </c>
      <c r="S29" s="8"/>
      <c r="T29" s="385" t="s">
        <v>285</v>
      </c>
      <c r="U29" s="8"/>
      <c r="V29" s="8"/>
      <c r="W29" s="289" t="s">
        <v>272</v>
      </c>
      <c r="Y29" s="108" t="s">
        <v>285</v>
      </c>
      <c r="Z29" s="92"/>
      <c r="AA29" s="87"/>
      <c r="AB29" s="56" t="s">
        <v>408</v>
      </c>
      <c r="AC29" s="89" t="s">
        <v>285</v>
      </c>
      <c r="AD29" s="101"/>
      <c r="AE29" s="101"/>
      <c r="AF29" s="102" t="s">
        <v>235</v>
      </c>
      <c r="AG29" s="87"/>
      <c r="AH29" s="89" t="s">
        <v>285</v>
      </c>
      <c r="AI29" s="87"/>
      <c r="AJ29" s="87"/>
      <c r="AK29" s="87"/>
      <c r="AL29" s="87"/>
      <c r="AM29" s="92"/>
      <c r="AN29" s="89" t="s">
        <v>285</v>
      </c>
      <c r="AO29" s="87"/>
      <c r="AP29" s="92" t="s">
        <v>289</v>
      </c>
      <c r="AQ29" s="51" t="s">
        <v>293</v>
      </c>
      <c r="AR29" s="89" t="s">
        <v>285</v>
      </c>
      <c r="AS29" s="92"/>
      <c r="AW29" s="91" t="s">
        <v>285</v>
      </c>
      <c r="AX29" s="92"/>
      <c r="AY29" s="87"/>
      <c r="AZ29" s="92" t="s">
        <v>235</v>
      </c>
      <c r="BA29" s="87"/>
      <c r="BB29" s="95"/>
      <c r="BC29" s="95"/>
      <c r="BD29" s="95"/>
      <c r="BE29" s="96"/>
      <c r="BF29" s="93"/>
      <c r="BG29" s="93"/>
      <c r="BH29" s="93"/>
      <c r="BI29" s="93"/>
      <c r="BJ29" s="94"/>
    </row>
    <row r="30" spans="1:62" ht="28">
      <c r="A30" s="373"/>
      <c r="B30" s="376"/>
      <c r="C30" s="31" t="s">
        <v>198</v>
      </c>
      <c r="D30" s="81" t="s">
        <v>185</v>
      </c>
      <c r="E30" s="128">
        <v>45</v>
      </c>
      <c r="F30" s="2" t="s">
        <v>199</v>
      </c>
      <c r="G30" s="281"/>
      <c r="H30" s="13">
        <v>20</v>
      </c>
      <c r="I30" s="122">
        <v>0</v>
      </c>
      <c r="J30" s="13">
        <v>0</v>
      </c>
      <c r="K30" s="7">
        <v>0</v>
      </c>
      <c r="L30" s="123">
        <v>0</v>
      </c>
      <c r="M30" s="124">
        <v>0</v>
      </c>
      <c r="N30" s="7">
        <v>0</v>
      </c>
      <c r="O30" s="122">
        <f t="shared" si="0"/>
        <v>20</v>
      </c>
      <c r="P30" s="125">
        <f t="shared" si="1"/>
        <v>900</v>
      </c>
      <c r="Q30" s="20">
        <v>11</v>
      </c>
      <c r="R30" s="8"/>
      <c r="S30" s="8"/>
      <c r="T30" s="385" t="s">
        <v>285</v>
      </c>
      <c r="U30" s="8"/>
      <c r="V30" s="8"/>
      <c r="W30" s="289"/>
      <c r="Y30" s="108" t="s">
        <v>285</v>
      </c>
      <c r="Z30" s="92"/>
      <c r="AA30" s="87"/>
      <c r="AB30" s="88"/>
      <c r="AC30" s="87"/>
      <c r="AD30" s="87"/>
      <c r="AE30" s="87"/>
      <c r="AF30" s="88"/>
      <c r="AG30" s="87"/>
      <c r="AH30" s="92"/>
      <c r="AI30" s="87"/>
      <c r="AJ30" s="87"/>
      <c r="AK30" s="87"/>
      <c r="AL30" s="87"/>
      <c r="AM30" s="89" t="s">
        <v>285</v>
      </c>
      <c r="AN30" s="92"/>
      <c r="AO30" s="87"/>
      <c r="AP30" s="92" t="s">
        <v>289</v>
      </c>
      <c r="AQ30" s="51" t="s">
        <v>293</v>
      </c>
      <c r="AR30" s="92"/>
      <c r="AS30" s="92"/>
      <c r="AW30" s="91"/>
      <c r="AX30" s="92"/>
      <c r="AY30" s="87"/>
      <c r="AZ30" s="87"/>
      <c r="BA30" s="87"/>
      <c r="BB30" s="95"/>
      <c r="BC30" s="95"/>
      <c r="BD30" s="95"/>
      <c r="BE30" s="96"/>
      <c r="BF30" s="93"/>
      <c r="BG30" s="93"/>
      <c r="BH30" s="93"/>
      <c r="BI30" s="93"/>
      <c r="BJ30" s="94"/>
    </row>
    <row r="31" spans="1:62" ht="28">
      <c r="A31" s="373"/>
      <c r="B31" s="376"/>
      <c r="C31" s="31" t="s">
        <v>200</v>
      </c>
      <c r="D31" s="81" t="s">
        <v>185</v>
      </c>
      <c r="E31" s="128">
        <v>90</v>
      </c>
      <c r="F31" s="2" t="s">
        <v>199</v>
      </c>
      <c r="G31" s="281"/>
      <c r="H31" s="13">
        <v>20</v>
      </c>
      <c r="I31" s="122">
        <v>0</v>
      </c>
      <c r="J31" s="13">
        <v>0</v>
      </c>
      <c r="K31" s="7">
        <v>0</v>
      </c>
      <c r="L31" s="123">
        <v>0</v>
      </c>
      <c r="M31" s="124">
        <v>0</v>
      </c>
      <c r="N31" s="7">
        <v>0</v>
      </c>
      <c r="O31" s="122">
        <f t="shared" si="0"/>
        <v>20</v>
      </c>
      <c r="P31" s="125">
        <f t="shared" si="1"/>
        <v>1800</v>
      </c>
      <c r="Q31" s="20">
        <v>11</v>
      </c>
      <c r="R31" s="8"/>
      <c r="S31" s="8"/>
      <c r="T31" s="385" t="s">
        <v>285</v>
      </c>
      <c r="U31" s="8"/>
      <c r="V31" s="8"/>
      <c r="W31" s="289"/>
      <c r="Y31" s="108" t="s">
        <v>285</v>
      </c>
      <c r="Z31" s="92"/>
      <c r="AA31" s="87"/>
      <c r="AB31" s="88"/>
      <c r="AC31" s="87"/>
      <c r="AD31" s="87"/>
      <c r="AE31" s="87"/>
      <c r="AF31" s="88"/>
      <c r="AG31" s="87"/>
      <c r="AH31" s="92"/>
      <c r="AI31" s="87"/>
      <c r="AJ31" s="87"/>
      <c r="AK31" s="87"/>
      <c r="AL31" s="87"/>
      <c r="AM31" s="103" t="s">
        <v>285</v>
      </c>
      <c r="AN31" s="92"/>
      <c r="AO31" s="87"/>
      <c r="AP31" s="92" t="s">
        <v>289</v>
      </c>
      <c r="AQ31" s="51" t="s">
        <v>293</v>
      </c>
      <c r="AR31" s="92"/>
      <c r="AS31" s="92"/>
      <c r="AW31" s="91"/>
      <c r="AX31" s="92"/>
      <c r="AY31" s="87"/>
      <c r="AZ31" s="87"/>
      <c r="BA31" s="87"/>
      <c r="BB31" s="95"/>
      <c r="BC31" s="95"/>
      <c r="BD31" s="95"/>
      <c r="BE31" s="96"/>
      <c r="BF31" s="93"/>
      <c r="BG31" s="93"/>
      <c r="BH31" s="93"/>
      <c r="BI31" s="93"/>
      <c r="BJ31" s="94"/>
    </row>
    <row r="32" spans="1:62" ht="28">
      <c r="A32" s="373"/>
      <c r="B32" s="376"/>
      <c r="C32" s="31" t="s">
        <v>201</v>
      </c>
      <c r="D32" s="81" t="s">
        <v>185</v>
      </c>
      <c r="E32" s="128">
        <v>45</v>
      </c>
      <c r="F32" s="2" t="s">
        <v>199</v>
      </c>
      <c r="G32" s="281"/>
      <c r="H32" s="13">
        <v>10</v>
      </c>
      <c r="I32" s="122">
        <v>0</v>
      </c>
      <c r="J32" s="13">
        <v>0</v>
      </c>
      <c r="K32" s="7">
        <v>0</v>
      </c>
      <c r="L32" s="123">
        <v>0</v>
      </c>
      <c r="M32" s="124">
        <v>0</v>
      </c>
      <c r="N32" s="7">
        <v>0</v>
      </c>
      <c r="O32" s="122">
        <f t="shared" si="0"/>
        <v>10</v>
      </c>
      <c r="P32" s="125">
        <f t="shared" si="1"/>
        <v>450</v>
      </c>
      <c r="Q32" s="20">
        <v>11</v>
      </c>
      <c r="R32" s="8"/>
      <c r="S32" s="8"/>
      <c r="T32" s="385" t="s">
        <v>285</v>
      </c>
      <c r="U32" s="8"/>
      <c r="V32" s="8"/>
      <c r="W32" s="289"/>
      <c r="Y32" s="108" t="s">
        <v>285</v>
      </c>
      <c r="Z32" s="92"/>
      <c r="AA32" s="87"/>
      <c r="AB32" s="88"/>
      <c r="AC32" s="87"/>
      <c r="AD32" s="87"/>
      <c r="AE32" s="87"/>
      <c r="AF32" s="88"/>
      <c r="AG32" s="87"/>
      <c r="AH32" s="92"/>
      <c r="AI32" s="87"/>
      <c r="AJ32" s="87"/>
      <c r="AK32" s="87"/>
      <c r="AL32" s="87"/>
      <c r="AM32" s="103" t="s">
        <v>285</v>
      </c>
      <c r="AN32" s="92"/>
      <c r="AO32" s="87"/>
      <c r="AP32" s="92" t="s">
        <v>289</v>
      </c>
      <c r="AQ32" s="51" t="s">
        <v>293</v>
      </c>
      <c r="AR32" s="92"/>
      <c r="AS32" s="92"/>
      <c r="AW32" s="91"/>
      <c r="AX32" s="92"/>
      <c r="AY32" s="87"/>
      <c r="AZ32" s="87"/>
      <c r="BA32" s="87"/>
      <c r="BB32" s="95"/>
      <c r="BC32" s="95"/>
      <c r="BD32" s="95"/>
      <c r="BE32" s="96"/>
      <c r="BF32" s="93"/>
      <c r="BG32" s="93"/>
      <c r="BH32" s="93"/>
      <c r="BI32" s="93"/>
      <c r="BJ32" s="94"/>
    </row>
    <row r="33" spans="1:62" ht="28">
      <c r="A33" s="373"/>
      <c r="B33" s="376"/>
      <c r="C33" s="31" t="s">
        <v>132</v>
      </c>
      <c r="D33" s="81" t="s">
        <v>183</v>
      </c>
      <c r="E33" s="128">
        <v>60</v>
      </c>
      <c r="F33" s="2" t="s">
        <v>67</v>
      </c>
      <c r="G33" s="30"/>
      <c r="H33" s="13">
        <v>32</v>
      </c>
      <c r="I33" s="122">
        <v>0</v>
      </c>
      <c r="J33" s="13">
        <v>0</v>
      </c>
      <c r="K33" s="7">
        <v>0</v>
      </c>
      <c r="L33" s="123">
        <v>0</v>
      </c>
      <c r="M33" s="124">
        <v>0</v>
      </c>
      <c r="N33" s="7">
        <v>0</v>
      </c>
      <c r="O33" s="122">
        <f t="shared" si="0"/>
        <v>32</v>
      </c>
      <c r="P33" s="125">
        <f t="shared" si="1"/>
        <v>1920</v>
      </c>
      <c r="Q33" s="20">
        <v>111</v>
      </c>
      <c r="R33" s="8"/>
      <c r="S33" s="8"/>
      <c r="T33" s="385" t="s">
        <v>285</v>
      </c>
      <c r="U33" s="8"/>
      <c r="V33" s="8"/>
      <c r="W33" s="289"/>
      <c r="Y33" s="108" t="s">
        <v>285</v>
      </c>
      <c r="Z33" s="92"/>
      <c r="AA33" s="87"/>
      <c r="AB33" s="88"/>
      <c r="AC33" s="87"/>
      <c r="AD33" s="87"/>
      <c r="AE33" s="87"/>
      <c r="AF33" s="88"/>
      <c r="AG33" s="87"/>
      <c r="AH33" s="92"/>
      <c r="AI33" s="87"/>
      <c r="AJ33" s="87"/>
      <c r="AK33" s="87"/>
      <c r="AL33" s="87"/>
      <c r="AM33" s="103" t="s">
        <v>285</v>
      </c>
      <c r="AN33" s="92"/>
      <c r="AO33" s="87"/>
      <c r="AP33" s="92" t="s">
        <v>289</v>
      </c>
      <c r="AQ33" s="51" t="s">
        <v>293</v>
      </c>
      <c r="AR33" s="89" t="s">
        <v>285</v>
      </c>
      <c r="AS33" s="92"/>
      <c r="AW33" s="91"/>
      <c r="AX33" s="92"/>
      <c r="AY33" s="87"/>
      <c r="AZ33" s="87"/>
      <c r="BA33" s="87"/>
      <c r="BB33" s="95"/>
      <c r="BC33" s="95"/>
      <c r="BD33" s="95"/>
      <c r="BE33" s="96"/>
      <c r="BF33" s="93"/>
      <c r="BG33" s="93"/>
      <c r="BH33" s="93"/>
      <c r="BI33" s="93"/>
      <c r="BJ33" s="94"/>
    </row>
    <row r="34" spans="1:62" s="164" customFormat="1" ht="24">
      <c r="A34" s="223"/>
      <c r="B34" s="208"/>
      <c r="C34" s="152"/>
      <c r="D34" s="208"/>
      <c r="E34" s="209"/>
      <c r="F34" s="143"/>
      <c r="G34" s="210"/>
      <c r="H34" s="145"/>
      <c r="I34" s="83"/>
      <c r="J34" s="145"/>
      <c r="K34" s="148"/>
      <c r="L34" s="146"/>
      <c r="M34" s="211"/>
      <c r="N34" s="148"/>
      <c r="O34" s="83">
        <f>SUM(O17:O33)</f>
        <v>14892</v>
      </c>
      <c r="P34" s="147">
        <f>SUM(P17:P33)</f>
        <v>562115</v>
      </c>
      <c r="Q34" s="178"/>
      <c r="R34" s="178"/>
      <c r="S34" s="178"/>
      <c r="T34" s="178"/>
      <c r="U34" s="178"/>
      <c r="V34" s="178"/>
      <c r="W34" s="290"/>
      <c r="X34" s="306"/>
      <c r="Y34" s="212"/>
      <c r="Z34" s="213"/>
      <c r="AA34" s="214"/>
      <c r="AB34" s="215"/>
      <c r="AC34" s="214"/>
      <c r="AD34" s="214"/>
      <c r="AE34" s="214"/>
      <c r="AF34" s="215"/>
      <c r="AG34" s="214"/>
      <c r="AH34" s="213"/>
      <c r="AI34" s="214"/>
      <c r="AJ34" s="214"/>
      <c r="AK34" s="214"/>
      <c r="AL34" s="214"/>
      <c r="AM34" s="240"/>
      <c r="AN34" s="213"/>
      <c r="AO34" s="214"/>
      <c r="AP34" s="213"/>
      <c r="AQ34" s="162"/>
      <c r="AR34" s="213"/>
      <c r="AS34" s="213"/>
      <c r="AT34" s="214"/>
      <c r="AU34" s="214"/>
      <c r="AV34" s="214"/>
      <c r="AW34" s="235"/>
      <c r="AX34" s="213"/>
      <c r="AY34" s="214"/>
      <c r="AZ34" s="214"/>
      <c r="BA34" s="214"/>
      <c r="BB34" s="219"/>
      <c r="BC34" s="219"/>
      <c r="BD34" s="219"/>
      <c r="BE34" s="220"/>
      <c r="BF34" s="217"/>
      <c r="BG34" s="217"/>
      <c r="BH34" s="217"/>
      <c r="BI34" s="217"/>
      <c r="BJ34" s="218"/>
    </row>
    <row r="35" spans="1:62" ht="56">
      <c r="A35" s="375">
        <v>5</v>
      </c>
      <c r="B35" s="374" t="s">
        <v>88</v>
      </c>
      <c r="C35" s="23" t="s">
        <v>202</v>
      </c>
      <c r="D35" s="81" t="s">
        <v>185</v>
      </c>
      <c r="E35" s="129">
        <v>45</v>
      </c>
      <c r="F35" s="2" t="s">
        <v>186</v>
      </c>
      <c r="G35" s="268">
        <v>1870</v>
      </c>
      <c r="H35" s="13">
        <v>0</v>
      </c>
      <c r="I35" s="122">
        <v>190</v>
      </c>
      <c r="J35" s="13">
        <v>0</v>
      </c>
      <c r="K35" s="7">
        <v>0</v>
      </c>
      <c r="L35" s="123">
        <v>50</v>
      </c>
      <c r="M35" s="124">
        <v>0</v>
      </c>
      <c r="N35" s="7">
        <v>5</v>
      </c>
      <c r="O35" s="122">
        <f t="shared" si="0"/>
        <v>2115</v>
      </c>
      <c r="P35" s="125">
        <f t="shared" si="1"/>
        <v>95175</v>
      </c>
      <c r="Q35" s="20">
        <v>1111</v>
      </c>
      <c r="R35" s="8"/>
      <c r="S35" s="8"/>
      <c r="T35" s="385" t="s">
        <v>285</v>
      </c>
      <c r="U35" s="8"/>
      <c r="V35" s="8"/>
      <c r="W35" s="289" t="s">
        <v>273</v>
      </c>
      <c r="Y35" s="109" t="s">
        <v>285</v>
      </c>
      <c r="Z35" s="43"/>
      <c r="AA35" s="41"/>
      <c r="AB35" s="56" t="s">
        <v>409</v>
      </c>
      <c r="AC35" s="89" t="s">
        <v>285</v>
      </c>
      <c r="AD35" s="87"/>
      <c r="AE35" s="87"/>
      <c r="AF35" s="88" t="s">
        <v>235</v>
      </c>
      <c r="AG35" s="87"/>
      <c r="AH35" s="89" t="s">
        <v>285</v>
      </c>
      <c r="AI35" s="87"/>
      <c r="AJ35" s="87"/>
      <c r="AK35" s="87"/>
      <c r="AL35" s="87"/>
      <c r="AM35" s="87"/>
      <c r="AN35" s="87"/>
      <c r="AO35" s="87"/>
      <c r="AP35" s="92" t="s">
        <v>289</v>
      </c>
      <c r="AQ35" s="51" t="s">
        <v>290</v>
      </c>
      <c r="AR35" s="92"/>
      <c r="AS35" s="92"/>
      <c r="AW35" s="91" t="s">
        <v>285</v>
      </c>
      <c r="AX35" s="92"/>
      <c r="AY35" s="87"/>
      <c r="AZ35" s="87"/>
      <c r="BA35" s="87"/>
      <c r="BB35" s="95"/>
      <c r="BC35" s="95"/>
      <c r="BD35" s="95"/>
      <c r="BE35" s="96"/>
      <c r="BF35" s="93"/>
      <c r="BG35" s="93"/>
      <c r="BH35" s="93"/>
      <c r="BI35" s="93"/>
      <c r="BJ35" s="94"/>
    </row>
    <row r="36" spans="1:62" ht="42">
      <c r="A36" s="375"/>
      <c r="B36" s="374"/>
      <c r="C36" s="23" t="s">
        <v>203</v>
      </c>
      <c r="D36" s="81" t="s">
        <v>185</v>
      </c>
      <c r="E36" s="129">
        <v>60</v>
      </c>
      <c r="F36" s="2" t="s">
        <v>186</v>
      </c>
      <c r="G36" s="269"/>
      <c r="H36" s="13">
        <v>0</v>
      </c>
      <c r="I36" s="122">
        <v>0</v>
      </c>
      <c r="J36" s="13">
        <v>0</v>
      </c>
      <c r="K36" s="7">
        <v>0</v>
      </c>
      <c r="L36" s="123">
        <v>0</v>
      </c>
      <c r="M36" s="124">
        <v>0</v>
      </c>
      <c r="N36" s="7">
        <v>0</v>
      </c>
      <c r="O36" s="122">
        <f t="shared" si="0"/>
        <v>0</v>
      </c>
      <c r="P36" s="125">
        <f t="shared" si="1"/>
        <v>0</v>
      </c>
      <c r="Q36" s="20">
        <v>11</v>
      </c>
      <c r="R36" s="8"/>
      <c r="S36" s="8"/>
      <c r="T36" s="385" t="s">
        <v>285</v>
      </c>
      <c r="U36" s="8"/>
      <c r="V36" s="8"/>
      <c r="W36" s="289"/>
      <c r="Y36" s="108" t="s">
        <v>285</v>
      </c>
      <c r="Z36" s="92"/>
      <c r="AA36" s="87"/>
      <c r="AB36" s="100"/>
      <c r="AC36" s="87"/>
      <c r="AD36" s="87"/>
      <c r="AE36" s="87"/>
      <c r="AF36" s="87"/>
      <c r="AG36" s="87"/>
      <c r="AH36" s="89" t="s">
        <v>285</v>
      </c>
      <c r="AI36" s="87"/>
      <c r="AJ36" s="87"/>
      <c r="AK36" s="87"/>
      <c r="AL36" s="87"/>
      <c r="AM36" s="87"/>
      <c r="AN36" s="87"/>
      <c r="AO36" s="87"/>
      <c r="AP36" s="92" t="s">
        <v>289</v>
      </c>
      <c r="AQ36" s="51" t="s">
        <v>290</v>
      </c>
      <c r="AR36" s="92"/>
      <c r="AS36" s="92"/>
      <c r="AW36" s="98"/>
      <c r="AX36" s="87"/>
      <c r="AY36" s="87"/>
      <c r="AZ36" s="87"/>
      <c r="BA36" s="87"/>
      <c r="BB36" s="95"/>
      <c r="BC36" s="95"/>
      <c r="BD36" s="95"/>
      <c r="BE36" s="96"/>
      <c r="BF36" s="93"/>
      <c r="BG36" s="93"/>
      <c r="BH36" s="93"/>
      <c r="BI36" s="93"/>
      <c r="BJ36" s="94"/>
    </row>
    <row r="37" spans="1:62" ht="42">
      <c r="A37" s="375"/>
      <c r="B37" s="374"/>
      <c r="C37" s="31" t="s">
        <v>132</v>
      </c>
      <c r="D37" s="81" t="s">
        <v>185</v>
      </c>
      <c r="E37" s="129">
        <v>50</v>
      </c>
      <c r="F37" s="2" t="s">
        <v>52</v>
      </c>
      <c r="G37" s="269"/>
      <c r="H37" s="13">
        <v>0</v>
      </c>
      <c r="I37" s="122">
        <v>0</v>
      </c>
      <c r="J37" s="13">
        <v>0</v>
      </c>
      <c r="K37" s="7">
        <v>0</v>
      </c>
      <c r="L37" s="123">
        <v>0</v>
      </c>
      <c r="M37" s="124">
        <v>10</v>
      </c>
      <c r="N37" s="7">
        <v>0</v>
      </c>
      <c r="O37" s="122">
        <f t="shared" si="0"/>
        <v>10</v>
      </c>
      <c r="P37" s="125">
        <f t="shared" si="1"/>
        <v>500</v>
      </c>
      <c r="Q37" s="20">
        <v>1111</v>
      </c>
      <c r="R37" s="8"/>
      <c r="S37" s="8"/>
      <c r="T37" s="385" t="s">
        <v>285</v>
      </c>
      <c r="U37" s="8"/>
      <c r="V37" s="8"/>
      <c r="W37" s="289" t="s">
        <v>243</v>
      </c>
      <c r="Y37" s="108" t="s">
        <v>285</v>
      </c>
      <c r="Z37" s="92"/>
      <c r="AA37" s="87"/>
      <c r="AB37" s="100"/>
      <c r="AC37" s="87"/>
      <c r="AD37" s="87"/>
      <c r="AE37" s="87"/>
      <c r="AF37" s="87"/>
      <c r="AG37" s="87"/>
      <c r="AH37" s="89" t="s">
        <v>285</v>
      </c>
      <c r="AI37" s="87"/>
      <c r="AJ37" s="97" t="s">
        <v>235</v>
      </c>
      <c r="AK37" s="87"/>
      <c r="AL37" s="87"/>
      <c r="AM37" s="87"/>
      <c r="AN37" s="87"/>
      <c r="AO37" s="87"/>
      <c r="AP37" s="92" t="s">
        <v>289</v>
      </c>
      <c r="AQ37" s="51" t="s">
        <v>290</v>
      </c>
      <c r="AR37" s="89" t="s">
        <v>285</v>
      </c>
      <c r="AS37" s="92"/>
      <c r="AW37" s="91" t="s">
        <v>285</v>
      </c>
      <c r="AX37" s="87"/>
      <c r="AY37" s="87"/>
      <c r="AZ37" s="87"/>
      <c r="BA37" s="87"/>
      <c r="BB37" s="95"/>
      <c r="BC37" s="95"/>
      <c r="BD37" s="95"/>
      <c r="BE37" s="96"/>
      <c r="BF37" s="93"/>
      <c r="BG37" s="93"/>
      <c r="BH37" s="93"/>
      <c r="BI37" s="93"/>
      <c r="BJ37" s="94"/>
    </row>
    <row r="38" spans="1:62" ht="42">
      <c r="A38" s="375"/>
      <c r="B38" s="374"/>
      <c r="C38" s="31" t="s">
        <v>132</v>
      </c>
      <c r="D38" s="81" t="s">
        <v>204</v>
      </c>
      <c r="E38" s="129">
        <v>50</v>
      </c>
      <c r="F38" s="2" t="s">
        <v>56</v>
      </c>
      <c r="G38" s="269"/>
      <c r="H38" s="13">
        <v>20</v>
      </c>
      <c r="I38" s="122">
        <v>100</v>
      </c>
      <c r="J38" s="13">
        <v>66</v>
      </c>
      <c r="K38" s="7">
        <v>66</v>
      </c>
      <c r="L38" s="123">
        <v>0</v>
      </c>
      <c r="M38" s="124">
        <v>20</v>
      </c>
      <c r="N38" s="7">
        <v>0</v>
      </c>
      <c r="O38" s="122">
        <f t="shared" si="0"/>
        <v>272</v>
      </c>
      <c r="P38" s="125">
        <f t="shared" si="1"/>
        <v>13600</v>
      </c>
      <c r="Q38" s="20">
        <v>11111</v>
      </c>
      <c r="R38" s="8"/>
      <c r="S38" s="8"/>
      <c r="T38" s="385" t="s">
        <v>285</v>
      </c>
      <c r="U38" s="8"/>
      <c r="V38" s="8"/>
      <c r="W38" s="289" t="s">
        <v>274</v>
      </c>
      <c r="Y38" s="108" t="s">
        <v>285</v>
      </c>
      <c r="Z38" s="92"/>
      <c r="AA38" s="87"/>
      <c r="AB38" s="100"/>
      <c r="AC38" s="87"/>
      <c r="AD38" s="87"/>
      <c r="AE38" s="87"/>
      <c r="AF38" s="87"/>
      <c r="AG38" s="87"/>
      <c r="AH38" s="87"/>
      <c r="AI38" s="87"/>
      <c r="AJ38" s="92"/>
      <c r="AK38" s="87"/>
      <c r="AL38" s="87"/>
      <c r="AM38" s="87"/>
      <c r="AN38" s="87"/>
      <c r="AO38" s="87"/>
      <c r="AP38" s="92" t="s">
        <v>289</v>
      </c>
      <c r="AQ38" s="51" t="s">
        <v>290</v>
      </c>
      <c r="AR38" s="89" t="s">
        <v>285</v>
      </c>
      <c r="AS38" s="92"/>
      <c r="AW38" s="91" t="s">
        <v>285</v>
      </c>
      <c r="AX38" s="87"/>
      <c r="AY38" s="87"/>
      <c r="AZ38" s="92" t="s">
        <v>235</v>
      </c>
      <c r="BA38" s="87"/>
      <c r="BB38" s="89" t="s">
        <v>285</v>
      </c>
      <c r="BC38" s="95"/>
      <c r="BD38" s="95"/>
      <c r="BE38" s="96" t="s">
        <v>236</v>
      </c>
      <c r="BF38" s="93"/>
      <c r="BG38" s="89" t="s">
        <v>285</v>
      </c>
      <c r="BH38" s="95"/>
      <c r="BI38" s="93"/>
      <c r="BJ38" s="96" t="s">
        <v>410</v>
      </c>
    </row>
    <row r="39" spans="1:62" ht="28">
      <c r="A39" s="375"/>
      <c r="B39" s="374"/>
      <c r="C39" s="31" t="s">
        <v>132</v>
      </c>
      <c r="D39" s="81" t="s">
        <v>183</v>
      </c>
      <c r="E39" s="130">
        <v>53</v>
      </c>
      <c r="F39" s="2" t="s">
        <v>67</v>
      </c>
      <c r="G39" s="269"/>
      <c r="H39" s="13">
        <v>20</v>
      </c>
      <c r="I39" s="122">
        <v>0</v>
      </c>
      <c r="J39" s="13">
        <v>0</v>
      </c>
      <c r="K39" s="7">
        <v>0</v>
      </c>
      <c r="L39" s="123">
        <v>0</v>
      </c>
      <c r="M39" s="124">
        <v>0</v>
      </c>
      <c r="N39" s="7">
        <v>0</v>
      </c>
      <c r="O39" s="122">
        <f t="shared" si="0"/>
        <v>20</v>
      </c>
      <c r="P39" s="125">
        <f t="shared" si="1"/>
        <v>1060</v>
      </c>
      <c r="Q39" s="20">
        <v>111</v>
      </c>
      <c r="R39" s="8"/>
      <c r="S39" s="8"/>
      <c r="T39" s="385" t="s">
        <v>285</v>
      </c>
      <c r="U39" s="8"/>
      <c r="V39" s="8"/>
      <c r="W39" s="289"/>
      <c r="Y39" s="108" t="s">
        <v>285</v>
      </c>
      <c r="Z39" s="92"/>
      <c r="AA39" s="87"/>
      <c r="AB39" s="100"/>
      <c r="AC39" s="87"/>
      <c r="AD39" s="87"/>
      <c r="AE39" s="87"/>
      <c r="AF39" s="87"/>
      <c r="AG39" s="87"/>
      <c r="AH39" s="87"/>
      <c r="AI39" s="87"/>
      <c r="AJ39" s="92"/>
      <c r="AK39" s="87"/>
      <c r="AL39" s="87"/>
      <c r="AM39" s="103" t="s">
        <v>285</v>
      </c>
      <c r="AN39" s="92"/>
      <c r="AO39" s="87"/>
      <c r="AP39" s="92" t="s">
        <v>289</v>
      </c>
      <c r="AQ39" s="51" t="s">
        <v>293</v>
      </c>
      <c r="AR39" s="89" t="s">
        <v>285</v>
      </c>
      <c r="AS39" s="92"/>
      <c r="AW39" s="98"/>
      <c r="AX39" s="87"/>
      <c r="AY39" s="87"/>
      <c r="AZ39" s="92"/>
      <c r="BA39" s="87"/>
      <c r="BB39" s="95"/>
      <c r="BC39" s="95"/>
      <c r="BD39" s="95"/>
      <c r="BE39" s="96"/>
      <c r="BF39" s="93"/>
      <c r="BG39" s="95"/>
      <c r="BH39" s="95"/>
      <c r="BI39" s="93"/>
      <c r="BJ39" s="94"/>
    </row>
    <row r="40" spans="1:62" ht="42">
      <c r="A40" s="375"/>
      <c r="B40" s="374"/>
      <c r="C40" s="31" t="s">
        <v>132</v>
      </c>
      <c r="D40" s="81" t="s">
        <v>185</v>
      </c>
      <c r="E40" s="130">
        <v>54</v>
      </c>
      <c r="F40" s="2" t="s">
        <v>57</v>
      </c>
      <c r="G40" s="269"/>
      <c r="H40" s="13">
        <v>0</v>
      </c>
      <c r="I40" s="122">
        <v>0</v>
      </c>
      <c r="J40" s="13">
        <v>0</v>
      </c>
      <c r="K40" s="7">
        <v>0</v>
      </c>
      <c r="L40" s="123">
        <v>0</v>
      </c>
      <c r="M40" s="124">
        <v>0</v>
      </c>
      <c r="N40" s="7">
        <v>0</v>
      </c>
      <c r="O40" s="122">
        <f t="shared" si="0"/>
        <v>0</v>
      </c>
      <c r="P40" s="125">
        <f t="shared" si="1"/>
        <v>0</v>
      </c>
      <c r="Q40" s="20">
        <v>1</v>
      </c>
      <c r="R40" s="8"/>
      <c r="S40" s="8"/>
      <c r="T40" s="385" t="s">
        <v>285</v>
      </c>
      <c r="U40" s="8"/>
      <c r="V40" s="8"/>
      <c r="W40" s="289"/>
      <c r="Y40" s="108" t="s">
        <v>285</v>
      </c>
      <c r="Z40" s="92"/>
      <c r="AA40" s="87"/>
      <c r="AB40" s="100"/>
      <c r="AC40" s="87"/>
      <c r="AD40" s="87"/>
      <c r="AE40" s="87"/>
      <c r="AF40" s="87"/>
      <c r="AG40" s="87"/>
      <c r="AH40" s="87"/>
      <c r="AI40" s="87"/>
      <c r="AJ40" s="92"/>
      <c r="AK40" s="87"/>
      <c r="AL40" s="87"/>
      <c r="AM40" s="92"/>
      <c r="AN40" s="92"/>
      <c r="AO40" s="87"/>
      <c r="AP40" s="92" t="s">
        <v>289</v>
      </c>
      <c r="AQ40" s="51" t="s">
        <v>290</v>
      </c>
      <c r="AW40" s="98"/>
      <c r="AX40" s="87"/>
      <c r="AY40" s="87"/>
      <c r="AZ40" s="92"/>
      <c r="BA40" s="87"/>
      <c r="BB40" s="95"/>
      <c r="BC40" s="95"/>
      <c r="BD40" s="95"/>
      <c r="BE40" s="96"/>
      <c r="BF40" s="93"/>
      <c r="BG40" s="95"/>
      <c r="BH40" s="95"/>
      <c r="BI40" s="93"/>
      <c r="BJ40" s="94"/>
    </row>
    <row r="41" spans="1:62" ht="42">
      <c r="A41" s="375"/>
      <c r="B41" s="374"/>
      <c r="C41" s="31" t="s">
        <v>132</v>
      </c>
      <c r="D41" s="81" t="s">
        <v>185</v>
      </c>
      <c r="E41" s="130">
        <v>50</v>
      </c>
      <c r="F41" s="2" t="s">
        <v>199</v>
      </c>
      <c r="G41" s="269"/>
      <c r="H41" s="13">
        <v>0</v>
      </c>
      <c r="I41" s="122">
        <v>0</v>
      </c>
      <c r="J41" s="13">
        <v>0</v>
      </c>
      <c r="K41" s="7">
        <v>0</v>
      </c>
      <c r="L41" s="123">
        <v>0</v>
      </c>
      <c r="M41" s="124">
        <v>0</v>
      </c>
      <c r="N41" s="7">
        <v>0</v>
      </c>
      <c r="O41" s="122">
        <f t="shared" si="0"/>
        <v>0</v>
      </c>
      <c r="P41" s="125">
        <f t="shared" si="1"/>
        <v>0</v>
      </c>
      <c r="Q41" s="8"/>
      <c r="R41" s="20">
        <v>1</v>
      </c>
      <c r="S41" s="8"/>
      <c r="T41" s="8"/>
      <c r="U41" s="385" t="s">
        <v>285</v>
      </c>
      <c r="V41" s="8"/>
      <c r="W41" s="289"/>
      <c r="Y41" s="92"/>
      <c r="Z41" s="108" t="s">
        <v>285</v>
      </c>
      <c r="AA41" s="87"/>
      <c r="AB41" s="100"/>
      <c r="AC41" s="87"/>
      <c r="AD41" s="87"/>
      <c r="AE41" s="87"/>
      <c r="AF41" s="87"/>
      <c r="AG41" s="87"/>
      <c r="AH41" s="87"/>
      <c r="AI41" s="87"/>
      <c r="AJ41" s="92"/>
      <c r="AK41" s="87"/>
      <c r="AL41" s="87"/>
      <c r="AM41" s="92"/>
      <c r="AN41" s="92"/>
      <c r="AO41" s="87"/>
      <c r="AP41" s="92" t="s">
        <v>289</v>
      </c>
      <c r="AQ41" s="51" t="s">
        <v>290</v>
      </c>
      <c r="AW41" s="98"/>
      <c r="AX41" s="87"/>
      <c r="AY41" s="87"/>
      <c r="AZ41" s="92"/>
      <c r="BA41" s="87"/>
      <c r="BB41" s="95"/>
      <c r="BC41" s="95"/>
      <c r="BD41" s="95"/>
      <c r="BE41" s="96"/>
      <c r="BF41" s="93"/>
      <c r="BG41" s="95"/>
      <c r="BH41" s="95"/>
      <c r="BI41" s="93"/>
      <c r="BJ41" s="94"/>
    </row>
    <row r="42" spans="1:62" ht="42">
      <c r="A42" s="375"/>
      <c r="B42" s="374"/>
      <c r="C42" s="23" t="s">
        <v>205</v>
      </c>
      <c r="D42" s="81" t="s">
        <v>185</v>
      </c>
      <c r="E42" s="130">
        <v>50</v>
      </c>
      <c r="F42" s="2" t="s">
        <v>62</v>
      </c>
      <c r="G42" s="269"/>
      <c r="H42" s="13">
        <v>0</v>
      </c>
      <c r="I42" s="122">
        <v>0</v>
      </c>
      <c r="J42" s="13">
        <v>0</v>
      </c>
      <c r="K42" s="7">
        <v>0</v>
      </c>
      <c r="L42" s="123">
        <v>0</v>
      </c>
      <c r="M42" s="124">
        <v>0</v>
      </c>
      <c r="N42" s="7">
        <v>0</v>
      </c>
      <c r="O42" s="122">
        <f t="shared" si="0"/>
        <v>0</v>
      </c>
      <c r="P42" s="125">
        <f t="shared" si="1"/>
        <v>0</v>
      </c>
      <c r="Q42" s="20">
        <v>1</v>
      </c>
      <c r="R42" s="8"/>
      <c r="S42" s="8"/>
      <c r="T42" s="385" t="s">
        <v>285</v>
      </c>
      <c r="U42" s="8"/>
      <c r="V42" s="8"/>
      <c r="W42" s="289"/>
      <c r="Y42" s="108" t="s">
        <v>285</v>
      </c>
      <c r="Z42" s="92"/>
      <c r="AA42" s="87"/>
      <c r="AB42" s="100"/>
      <c r="AC42" s="87"/>
      <c r="AD42" s="87"/>
      <c r="AE42" s="87"/>
      <c r="AF42" s="87"/>
      <c r="AG42" s="87"/>
      <c r="AH42" s="87"/>
      <c r="AI42" s="87"/>
      <c r="AJ42" s="92"/>
      <c r="AK42" s="87"/>
      <c r="AL42" s="87"/>
      <c r="AM42" s="92"/>
      <c r="AN42" s="92"/>
      <c r="AO42" s="87"/>
      <c r="AP42" s="92" t="s">
        <v>289</v>
      </c>
      <c r="AQ42" s="51" t="s">
        <v>290</v>
      </c>
      <c r="AW42" s="98"/>
      <c r="AX42" s="87"/>
      <c r="AY42" s="87"/>
      <c r="AZ42" s="92"/>
      <c r="BA42" s="87"/>
      <c r="BB42" s="95"/>
      <c r="BC42" s="95"/>
      <c r="BD42" s="95"/>
      <c r="BE42" s="96"/>
      <c r="BF42" s="93"/>
      <c r="BG42" s="95"/>
      <c r="BH42" s="95"/>
      <c r="BI42" s="93"/>
      <c r="BJ42" s="94"/>
    </row>
    <row r="43" spans="1:62" ht="42">
      <c r="A43" s="375"/>
      <c r="B43" s="374"/>
      <c r="C43" s="31" t="s">
        <v>132</v>
      </c>
      <c r="D43" s="81" t="s">
        <v>194</v>
      </c>
      <c r="E43" s="130">
        <v>80</v>
      </c>
      <c r="F43" s="2" t="s">
        <v>193</v>
      </c>
      <c r="G43" s="269"/>
      <c r="H43" s="13">
        <v>0</v>
      </c>
      <c r="I43" s="122">
        <v>15</v>
      </c>
      <c r="J43" s="13">
        <v>0</v>
      </c>
      <c r="K43" s="7">
        <v>100</v>
      </c>
      <c r="L43" s="123">
        <v>0</v>
      </c>
      <c r="M43" s="124">
        <v>20</v>
      </c>
      <c r="N43" s="7">
        <v>0</v>
      </c>
      <c r="O43" s="122">
        <f t="shared" si="0"/>
        <v>135</v>
      </c>
      <c r="P43" s="125">
        <f t="shared" si="1"/>
        <v>10800</v>
      </c>
      <c r="Q43" s="20">
        <v>1111</v>
      </c>
      <c r="R43" s="8"/>
      <c r="S43" s="8"/>
      <c r="T43" s="385" t="s">
        <v>285</v>
      </c>
      <c r="U43" s="8"/>
      <c r="V43" s="8"/>
      <c r="W43" s="289" t="s">
        <v>428</v>
      </c>
      <c r="Y43" s="108" t="s">
        <v>285</v>
      </c>
      <c r="Z43" s="92"/>
      <c r="AA43" s="87"/>
      <c r="AB43" s="100"/>
      <c r="AC43" s="87"/>
      <c r="AD43" s="87"/>
      <c r="AE43" s="87"/>
      <c r="AF43" s="87"/>
      <c r="AG43" s="87"/>
      <c r="AH43" s="89" t="s">
        <v>285</v>
      </c>
      <c r="AI43" s="92"/>
      <c r="AJ43" s="97" t="s">
        <v>305</v>
      </c>
      <c r="AK43" s="87"/>
      <c r="AL43" s="87"/>
      <c r="AM43" s="92"/>
      <c r="AN43" s="92"/>
      <c r="AO43" s="87"/>
      <c r="AP43" s="92" t="s">
        <v>289</v>
      </c>
      <c r="AQ43" s="51" t="s">
        <v>290</v>
      </c>
      <c r="AW43" s="91" t="s">
        <v>285</v>
      </c>
      <c r="AX43" s="87"/>
      <c r="AY43" s="87"/>
      <c r="AZ43" s="92" t="s">
        <v>235</v>
      </c>
      <c r="BA43" s="87"/>
      <c r="BB43" s="95"/>
      <c r="BC43" s="95"/>
      <c r="BD43" s="95"/>
      <c r="BE43" s="96"/>
      <c r="BF43" s="93"/>
      <c r="BG43" s="89" t="s">
        <v>285</v>
      </c>
      <c r="BH43" s="95"/>
      <c r="BI43" s="93"/>
      <c r="BJ43" s="96" t="s">
        <v>406</v>
      </c>
    </row>
    <row r="44" spans="1:62" ht="42">
      <c r="A44" s="375"/>
      <c r="B44" s="374"/>
      <c r="C44" s="23" t="s">
        <v>206</v>
      </c>
      <c r="D44" s="81" t="s">
        <v>207</v>
      </c>
      <c r="E44" s="130">
        <v>68</v>
      </c>
      <c r="F44" s="2" t="s">
        <v>43</v>
      </c>
      <c r="G44" s="269"/>
      <c r="H44" s="13">
        <v>0</v>
      </c>
      <c r="I44" s="122">
        <v>0</v>
      </c>
      <c r="J44" s="13">
        <v>0</v>
      </c>
      <c r="K44" s="7">
        <v>0</v>
      </c>
      <c r="L44" s="123">
        <v>0</v>
      </c>
      <c r="M44" s="124">
        <v>0</v>
      </c>
      <c r="N44" s="7">
        <v>0</v>
      </c>
      <c r="O44" s="122">
        <f t="shared" si="0"/>
        <v>0</v>
      </c>
      <c r="P44" s="125">
        <f t="shared" si="1"/>
        <v>0</v>
      </c>
      <c r="Q44" s="20">
        <v>1</v>
      </c>
      <c r="R44" s="8"/>
      <c r="S44" s="8"/>
      <c r="T44" s="385" t="s">
        <v>285</v>
      </c>
      <c r="U44" s="8"/>
      <c r="V44" s="8"/>
      <c r="W44" s="289"/>
      <c r="Y44" s="108" t="s">
        <v>285</v>
      </c>
      <c r="Z44" s="92"/>
      <c r="AA44" s="87"/>
      <c r="AB44" s="100"/>
      <c r="AC44" s="87"/>
      <c r="AD44" s="87"/>
      <c r="AE44" s="87"/>
      <c r="AF44" s="87"/>
      <c r="AG44" s="87"/>
      <c r="AH44" s="92"/>
      <c r="AI44" s="92"/>
      <c r="AJ44" s="87"/>
      <c r="AK44" s="87"/>
      <c r="AL44" s="87"/>
      <c r="AM44" s="92"/>
      <c r="AN44" s="92"/>
      <c r="AO44" s="87"/>
      <c r="AP44" s="92" t="s">
        <v>289</v>
      </c>
      <c r="AQ44" s="51" t="s">
        <v>290</v>
      </c>
      <c r="AW44" s="91"/>
      <c r="AX44" s="87"/>
      <c r="AY44" s="87"/>
      <c r="AZ44" s="87"/>
      <c r="BA44" s="87"/>
      <c r="BB44" s="95"/>
      <c r="BC44" s="95"/>
      <c r="BD44" s="95"/>
      <c r="BE44" s="96"/>
      <c r="BF44" s="93"/>
      <c r="BG44" s="95"/>
      <c r="BH44" s="95"/>
      <c r="BI44" s="93"/>
      <c r="BJ44" s="94"/>
    </row>
    <row r="45" spans="1:62" ht="42">
      <c r="A45" s="375"/>
      <c r="B45" s="374"/>
      <c r="C45" s="23" t="s">
        <v>29</v>
      </c>
      <c r="D45" s="81" t="s">
        <v>185</v>
      </c>
      <c r="E45" s="131">
        <v>47</v>
      </c>
      <c r="F45" s="2" t="s">
        <v>197</v>
      </c>
      <c r="G45" s="270"/>
      <c r="H45" s="13">
        <v>0</v>
      </c>
      <c r="I45" s="122">
        <v>40</v>
      </c>
      <c r="J45" s="13">
        <v>100</v>
      </c>
      <c r="K45" s="7">
        <v>0</v>
      </c>
      <c r="L45" s="123">
        <v>0</v>
      </c>
      <c r="M45" s="124">
        <v>280</v>
      </c>
      <c r="N45" s="7">
        <v>0</v>
      </c>
      <c r="O45" s="122">
        <f t="shared" si="0"/>
        <v>420</v>
      </c>
      <c r="P45" s="125">
        <f t="shared" si="1"/>
        <v>19740</v>
      </c>
      <c r="Q45" s="20">
        <v>111111</v>
      </c>
      <c r="R45" s="8">
        <v>1</v>
      </c>
      <c r="S45" s="8"/>
      <c r="T45" s="385" t="s">
        <v>285</v>
      </c>
      <c r="U45" s="8"/>
      <c r="V45" s="8"/>
      <c r="W45" s="289" t="s">
        <v>275</v>
      </c>
      <c r="Y45" s="108" t="s">
        <v>285</v>
      </c>
      <c r="Z45" s="92"/>
      <c r="AA45" s="87"/>
      <c r="AB45" s="100"/>
      <c r="AC45" s="89" t="s">
        <v>285</v>
      </c>
      <c r="AD45" s="104"/>
      <c r="AE45" s="101"/>
      <c r="AF45" s="104" t="s">
        <v>235</v>
      </c>
      <c r="AG45" s="87"/>
      <c r="AH45" s="89" t="s">
        <v>285</v>
      </c>
      <c r="AI45" s="89" t="s">
        <v>285</v>
      </c>
      <c r="AJ45" s="87"/>
      <c r="AK45" s="87"/>
      <c r="AL45" s="87"/>
      <c r="AM45" s="92"/>
      <c r="AN45" s="92"/>
      <c r="AO45" s="87"/>
      <c r="AP45" s="92" t="s">
        <v>289</v>
      </c>
      <c r="AQ45" s="51" t="s">
        <v>290</v>
      </c>
      <c r="AR45" s="89" t="s">
        <v>285</v>
      </c>
      <c r="AW45" s="91" t="s">
        <v>285</v>
      </c>
      <c r="AX45" s="87"/>
      <c r="AY45" s="87"/>
      <c r="AZ45" s="92" t="s">
        <v>235</v>
      </c>
      <c r="BA45" s="87"/>
      <c r="BB45" s="89" t="s">
        <v>285</v>
      </c>
      <c r="BC45" s="95"/>
      <c r="BD45" s="95"/>
      <c r="BE45" s="96" t="s">
        <v>334</v>
      </c>
      <c r="BF45" s="93"/>
      <c r="BG45" s="93"/>
      <c r="BH45" s="93"/>
      <c r="BI45" s="93"/>
      <c r="BJ45" s="94"/>
    </row>
    <row r="46" spans="1:62" s="164" customFormat="1" ht="24">
      <c r="A46" s="145"/>
      <c r="B46" s="153"/>
      <c r="C46" s="140"/>
      <c r="D46" s="208"/>
      <c r="E46" s="241"/>
      <c r="F46" s="143"/>
      <c r="G46" s="210"/>
      <c r="H46" s="145"/>
      <c r="I46" s="83"/>
      <c r="J46" s="145"/>
      <c r="K46" s="148"/>
      <c r="L46" s="146"/>
      <c r="M46" s="211"/>
      <c r="N46" s="148"/>
      <c r="O46" s="83">
        <f>SUM(O35:O45)</f>
        <v>2972</v>
      </c>
      <c r="P46" s="147">
        <f>SUM(P35:P45)</f>
        <v>140875</v>
      </c>
      <c r="Q46" s="178"/>
      <c r="R46" s="178"/>
      <c r="S46" s="178"/>
      <c r="T46" s="178"/>
      <c r="U46" s="178"/>
      <c r="V46" s="178"/>
      <c r="W46" s="290"/>
      <c r="X46" s="306"/>
      <c r="Y46" s="212"/>
      <c r="Z46" s="213"/>
      <c r="AA46" s="214"/>
      <c r="AB46" s="242"/>
      <c r="AC46" s="213"/>
      <c r="AD46" s="243"/>
      <c r="AE46" s="244"/>
      <c r="AF46" s="243"/>
      <c r="AG46" s="214"/>
      <c r="AH46" s="213"/>
      <c r="AI46" s="213"/>
      <c r="AJ46" s="214"/>
      <c r="AK46" s="214"/>
      <c r="AL46" s="214"/>
      <c r="AM46" s="213"/>
      <c r="AN46" s="213"/>
      <c r="AO46" s="214"/>
      <c r="AP46" s="213"/>
      <c r="AQ46" s="162"/>
      <c r="AR46" s="213"/>
      <c r="AS46" s="214"/>
      <c r="AT46" s="214"/>
      <c r="AU46" s="214"/>
      <c r="AV46" s="214"/>
      <c r="AW46" s="235"/>
      <c r="AX46" s="214"/>
      <c r="AY46" s="214"/>
      <c r="AZ46" s="213"/>
      <c r="BA46" s="214"/>
      <c r="BB46" s="213"/>
      <c r="BC46" s="219"/>
      <c r="BD46" s="219"/>
      <c r="BE46" s="220"/>
      <c r="BF46" s="217"/>
      <c r="BG46" s="217"/>
      <c r="BH46" s="217"/>
      <c r="BI46" s="217"/>
      <c r="BJ46" s="218"/>
    </row>
    <row r="47" spans="1:62" ht="42">
      <c r="A47" s="375">
        <v>6</v>
      </c>
      <c r="B47" s="374" t="s">
        <v>89</v>
      </c>
      <c r="C47" s="23" t="s">
        <v>184</v>
      </c>
      <c r="D47" s="81" t="s">
        <v>185</v>
      </c>
      <c r="E47" s="126">
        <v>50</v>
      </c>
      <c r="F47" s="2" t="s">
        <v>186</v>
      </c>
      <c r="G47" s="268">
        <v>590</v>
      </c>
      <c r="H47" s="13">
        <v>0</v>
      </c>
      <c r="I47" s="122">
        <v>152</v>
      </c>
      <c r="J47" s="13">
        <v>0</v>
      </c>
      <c r="K47" s="7">
        <v>0</v>
      </c>
      <c r="L47" s="123">
        <v>0</v>
      </c>
      <c r="M47" s="124">
        <v>0</v>
      </c>
      <c r="N47" s="7">
        <v>0</v>
      </c>
      <c r="O47" s="122">
        <f t="shared" si="0"/>
        <v>742</v>
      </c>
      <c r="P47" s="125">
        <f t="shared" si="1"/>
        <v>37100</v>
      </c>
      <c r="Q47" s="20">
        <v>11</v>
      </c>
      <c r="R47" s="8"/>
      <c r="S47" s="8"/>
      <c r="T47" s="385" t="s">
        <v>285</v>
      </c>
      <c r="U47" s="8"/>
      <c r="V47" s="8"/>
      <c r="W47" s="289"/>
      <c r="Y47" s="108" t="s">
        <v>285</v>
      </c>
      <c r="Z47" s="92"/>
      <c r="AA47" s="87"/>
      <c r="AB47" s="100"/>
      <c r="AC47" s="92"/>
      <c r="AD47" s="92"/>
      <c r="AE47" s="87"/>
      <c r="AF47" s="87"/>
      <c r="AG47" s="87"/>
      <c r="AH47" s="89" t="s">
        <v>285</v>
      </c>
      <c r="AI47" s="92"/>
      <c r="AJ47" s="87"/>
      <c r="AK47" s="87"/>
      <c r="AL47" s="87"/>
      <c r="AM47" s="92"/>
      <c r="AN47" s="92"/>
      <c r="AO47" s="87"/>
      <c r="AP47" s="92" t="s">
        <v>289</v>
      </c>
      <c r="AQ47" s="51" t="s">
        <v>290</v>
      </c>
      <c r="AR47" s="92"/>
      <c r="AW47" s="91"/>
      <c r="AX47" s="87"/>
      <c r="AY47" s="87"/>
      <c r="AZ47" s="92"/>
      <c r="BA47" s="87"/>
      <c r="BB47" s="93"/>
      <c r="BC47" s="93"/>
      <c r="BD47" s="93"/>
      <c r="BE47" s="96"/>
      <c r="BF47" s="93"/>
      <c r="BG47" s="93"/>
      <c r="BH47" s="93"/>
      <c r="BI47" s="93"/>
      <c r="BJ47" s="94"/>
    </row>
    <row r="48" spans="1:62" ht="42">
      <c r="A48" s="375"/>
      <c r="B48" s="374"/>
      <c r="C48" s="23" t="s">
        <v>87</v>
      </c>
      <c r="D48" s="81" t="s">
        <v>185</v>
      </c>
      <c r="E48" s="129">
        <v>50</v>
      </c>
      <c r="F48" s="2" t="s">
        <v>52</v>
      </c>
      <c r="G48" s="269"/>
      <c r="H48" s="13">
        <v>0</v>
      </c>
      <c r="I48" s="122">
        <v>10</v>
      </c>
      <c r="J48" s="13">
        <v>0</v>
      </c>
      <c r="K48" s="7">
        <v>0</v>
      </c>
      <c r="L48" s="123">
        <v>0</v>
      </c>
      <c r="M48" s="124">
        <v>30</v>
      </c>
      <c r="N48" s="7">
        <v>0</v>
      </c>
      <c r="O48" s="122">
        <f t="shared" si="0"/>
        <v>40</v>
      </c>
      <c r="P48" s="125">
        <f t="shared" si="1"/>
        <v>2000</v>
      </c>
      <c r="Q48" s="20">
        <v>111</v>
      </c>
      <c r="R48" s="8">
        <v>1</v>
      </c>
      <c r="S48" s="8"/>
      <c r="T48" s="385" t="s">
        <v>285</v>
      </c>
      <c r="U48" s="8"/>
      <c r="V48" s="8"/>
      <c r="W48" s="289" t="s">
        <v>243</v>
      </c>
      <c r="Y48" s="108" t="s">
        <v>285</v>
      </c>
      <c r="Z48" s="92"/>
      <c r="AA48" s="87"/>
      <c r="AB48" s="100"/>
      <c r="AC48" s="92"/>
      <c r="AD48" s="92"/>
      <c r="AE48" s="87"/>
      <c r="AF48" s="87"/>
      <c r="AG48" s="87"/>
      <c r="AH48" s="92"/>
      <c r="AI48" s="89" t="s">
        <v>285</v>
      </c>
      <c r="AJ48" s="87"/>
      <c r="AK48" s="87"/>
      <c r="AL48" s="87"/>
      <c r="AM48" s="92"/>
      <c r="AN48" s="92"/>
      <c r="AO48" s="87"/>
      <c r="AP48" s="92" t="s">
        <v>289</v>
      </c>
      <c r="AQ48" s="51" t="s">
        <v>290</v>
      </c>
      <c r="AR48" s="89" t="s">
        <v>285</v>
      </c>
      <c r="AW48" s="91" t="s">
        <v>285</v>
      </c>
      <c r="AX48" s="87"/>
      <c r="AY48" s="87"/>
      <c r="AZ48" s="92" t="s">
        <v>235</v>
      </c>
      <c r="BA48" s="87"/>
      <c r="BB48" s="93"/>
      <c r="BC48" s="93"/>
      <c r="BD48" s="93"/>
      <c r="BE48" s="94"/>
      <c r="BF48" s="93"/>
      <c r="BG48" s="93"/>
      <c r="BH48" s="93"/>
      <c r="BI48" s="93"/>
      <c r="BJ48" s="94"/>
    </row>
    <row r="49" spans="1:62" ht="42">
      <c r="A49" s="375"/>
      <c r="B49" s="374"/>
      <c r="C49" s="31" t="s">
        <v>132</v>
      </c>
      <c r="D49" s="81" t="s">
        <v>208</v>
      </c>
      <c r="E49" s="132">
        <v>50</v>
      </c>
      <c r="F49" s="2" t="s">
        <v>56</v>
      </c>
      <c r="G49" s="269"/>
      <c r="H49" s="13">
        <v>20</v>
      </c>
      <c r="I49" s="122">
        <v>30</v>
      </c>
      <c r="J49" s="13">
        <v>114</v>
      </c>
      <c r="K49" s="7">
        <v>0</v>
      </c>
      <c r="L49" s="123">
        <v>0</v>
      </c>
      <c r="M49" s="124">
        <v>12</v>
      </c>
      <c r="N49" s="7">
        <v>0</v>
      </c>
      <c r="O49" s="122">
        <f t="shared" si="0"/>
        <v>176</v>
      </c>
      <c r="P49" s="125">
        <f t="shared" si="1"/>
        <v>8800</v>
      </c>
      <c r="Q49" s="20">
        <v>1111</v>
      </c>
      <c r="R49" s="8"/>
      <c r="S49" s="8"/>
      <c r="T49" s="385" t="s">
        <v>285</v>
      </c>
      <c r="U49" s="8"/>
      <c r="V49" s="8"/>
      <c r="W49" s="289" t="s">
        <v>243</v>
      </c>
      <c r="Y49" s="108" t="s">
        <v>285</v>
      </c>
      <c r="Z49" s="92"/>
      <c r="AA49" s="87"/>
      <c r="AB49" s="100"/>
      <c r="AC49" s="92"/>
      <c r="AD49" s="92"/>
      <c r="AE49" s="87"/>
      <c r="AF49" s="87"/>
      <c r="AG49" s="87"/>
      <c r="AH49" s="87"/>
      <c r="AI49" s="87"/>
      <c r="AJ49" s="87"/>
      <c r="AK49" s="87"/>
      <c r="AL49" s="87"/>
      <c r="AM49" s="92"/>
      <c r="AN49" s="92"/>
      <c r="AO49" s="87"/>
      <c r="AP49" s="92" t="s">
        <v>289</v>
      </c>
      <c r="AQ49" s="105" t="s">
        <v>290</v>
      </c>
      <c r="AR49" s="89" t="s">
        <v>285</v>
      </c>
      <c r="AW49" s="91" t="s">
        <v>285</v>
      </c>
      <c r="AX49" s="87"/>
      <c r="AY49" s="87"/>
      <c r="AZ49" s="92" t="s">
        <v>235</v>
      </c>
      <c r="BA49" s="87"/>
      <c r="BB49" s="89" t="s">
        <v>285</v>
      </c>
      <c r="BC49" s="95"/>
      <c r="BD49" s="95"/>
      <c r="BE49" s="94"/>
      <c r="BF49" s="93"/>
      <c r="BG49" s="93"/>
      <c r="BH49" s="93"/>
      <c r="BI49" s="93"/>
      <c r="BJ49" s="94"/>
    </row>
    <row r="50" spans="1:62" ht="28">
      <c r="A50" s="375"/>
      <c r="B50" s="374"/>
      <c r="C50" s="31" t="s">
        <v>132</v>
      </c>
      <c r="D50" s="81" t="s">
        <v>183</v>
      </c>
      <c r="E50" s="126">
        <v>53</v>
      </c>
      <c r="F50" s="34" t="s">
        <v>67</v>
      </c>
      <c r="G50" s="269"/>
      <c r="H50" s="13">
        <v>30</v>
      </c>
      <c r="I50" s="122">
        <v>0</v>
      </c>
      <c r="J50" s="13">
        <v>0</v>
      </c>
      <c r="K50" s="7">
        <v>0</v>
      </c>
      <c r="L50" s="123">
        <v>0</v>
      </c>
      <c r="M50" s="124">
        <v>0</v>
      </c>
      <c r="N50" s="7">
        <v>0</v>
      </c>
      <c r="O50" s="122">
        <f t="shared" si="0"/>
        <v>30</v>
      </c>
      <c r="P50" s="125">
        <f t="shared" si="1"/>
        <v>1590</v>
      </c>
      <c r="Q50" s="20">
        <v>111</v>
      </c>
      <c r="R50" s="8"/>
      <c r="S50" s="8"/>
      <c r="T50" s="385" t="s">
        <v>285</v>
      </c>
      <c r="U50" s="8"/>
      <c r="V50" s="8"/>
      <c r="W50" s="289"/>
      <c r="Y50" s="108" t="s">
        <v>285</v>
      </c>
      <c r="Z50" s="92"/>
      <c r="AA50" s="87"/>
      <c r="AB50" s="100"/>
      <c r="AC50" s="92"/>
      <c r="AD50" s="92"/>
      <c r="AE50" s="87"/>
      <c r="AF50" s="87"/>
      <c r="AG50" s="87"/>
      <c r="AH50" s="87"/>
      <c r="AI50" s="87"/>
      <c r="AJ50" s="87"/>
      <c r="AK50" s="87"/>
      <c r="AL50" s="87"/>
      <c r="AM50" s="103" t="s">
        <v>285</v>
      </c>
      <c r="AN50" s="92"/>
      <c r="AO50" s="87"/>
      <c r="AP50" s="92" t="s">
        <v>289</v>
      </c>
      <c r="AQ50" s="105" t="s">
        <v>293</v>
      </c>
      <c r="AR50" s="89" t="s">
        <v>285</v>
      </c>
      <c r="AW50" s="91"/>
      <c r="AX50" s="87"/>
      <c r="AY50" s="87"/>
      <c r="AZ50" s="87"/>
      <c r="BA50" s="87"/>
      <c r="BB50" s="95"/>
      <c r="BC50" s="95"/>
      <c r="BD50" s="95"/>
      <c r="BE50" s="94"/>
      <c r="BF50" s="93"/>
      <c r="BG50" s="93"/>
      <c r="BH50" s="93"/>
      <c r="BI50" s="93"/>
      <c r="BJ50" s="94"/>
    </row>
    <row r="51" spans="1:62" ht="42">
      <c r="A51" s="375"/>
      <c r="B51" s="374"/>
      <c r="C51" s="31" t="s">
        <v>132</v>
      </c>
      <c r="D51" s="81" t="s">
        <v>185</v>
      </c>
      <c r="E51" s="126">
        <v>54</v>
      </c>
      <c r="F51" s="2" t="s">
        <v>57</v>
      </c>
      <c r="G51" s="269"/>
      <c r="H51" s="13">
        <v>0</v>
      </c>
      <c r="I51" s="122">
        <v>0</v>
      </c>
      <c r="J51" s="13">
        <v>0</v>
      </c>
      <c r="K51" s="7">
        <v>0</v>
      </c>
      <c r="L51" s="123">
        <v>0</v>
      </c>
      <c r="M51" s="124">
        <v>0</v>
      </c>
      <c r="N51" s="7">
        <v>0</v>
      </c>
      <c r="O51" s="122">
        <f t="shared" si="0"/>
        <v>0</v>
      </c>
      <c r="P51" s="125">
        <f t="shared" si="1"/>
        <v>0</v>
      </c>
      <c r="Q51" s="20">
        <v>1</v>
      </c>
      <c r="R51" s="8"/>
      <c r="S51" s="8"/>
      <c r="T51" s="385" t="s">
        <v>285</v>
      </c>
      <c r="U51" s="8"/>
      <c r="V51" s="8"/>
      <c r="W51" s="289"/>
      <c r="Y51" s="108" t="s">
        <v>285</v>
      </c>
      <c r="Z51" s="92"/>
      <c r="AA51" s="87"/>
      <c r="AB51" s="100"/>
      <c r="AC51" s="92"/>
      <c r="AD51" s="92"/>
      <c r="AE51" s="87"/>
      <c r="AF51" s="87"/>
      <c r="AG51" s="87"/>
      <c r="AH51" s="87"/>
      <c r="AI51" s="87"/>
      <c r="AJ51" s="87"/>
      <c r="AK51" s="87"/>
      <c r="AL51" s="87"/>
      <c r="AM51" s="92"/>
      <c r="AN51" s="92"/>
      <c r="AO51" s="87"/>
      <c r="AP51" s="92" t="s">
        <v>289</v>
      </c>
      <c r="AQ51" s="105" t="s">
        <v>290</v>
      </c>
      <c r="AW51" s="98"/>
      <c r="AX51" s="87"/>
      <c r="AY51" s="87"/>
      <c r="AZ51" s="87"/>
      <c r="BA51" s="87"/>
      <c r="BB51" s="95"/>
      <c r="BC51" s="95"/>
      <c r="BD51" s="95"/>
      <c r="BE51" s="94"/>
      <c r="BF51" s="93"/>
      <c r="BG51" s="93"/>
      <c r="BH51" s="93"/>
      <c r="BI51" s="93"/>
      <c r="BJ51" s="94"/>
    </row>
    <row r="52" spans="1:62" ht="28">
      <c r="A52" s="375"/>
      <c r="B52" s="374"/>
      <c r="C52" s="31" t="s">
        <v>132</v>
      </c>
      <c r="D52" s="81" t="s">
        <v>185</v>
      </c>
      <c r="E52" s="126">
        <v>50</v>
      </c>
      <c r="F52" s="2" t="s">
        <v>199</v>
      </c>
      <c r="G52" s="269"/>
      <c r="H52" s="13">
        <v>5</v>
      </c>
      <c r="I52" s="122">
        <v>0</v>
      </c>
      <c r="J52" s="13">
        <v>0</v>
      </c>
      <c r="K52" s="7">
        <v>0</v>
      </c>
      <c r="L52" s="123">
        <v>0</v>
      </c>
      <c r="M52" s="124">
        <v>0</v>
      </c>
      <c r="N52" s="7">
        <v>0</v>
      </c>
      <c r="O52" s="122">
        <f t="shared" si="0"/>
        <v>5</v>
      </c>
      <c r="P52" s="125">
        <f t="shared" si="1"/>
        <v>250</v>
      </c>
      <c r="Q52" s="20">
        <v>11</v>
      </c>
      <c r="R52" s="8"/>
      <c r="S52" s="8"/>
      <c r="T52" s="385" t="s">
        <v>285</v>
      </c>
      <c r="U52" s="8"/>
      <c r="V52" s="8"/>
      <c r="W52" s="289"/>
      <c r="Y52" s="108" t="s">
        <v>285</v>
      </c>
      <c r="Z52" s="92"/>
      <c r="AA52" s="87"/>
      <c r="AB52" s="10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103" t="s">
        <v>285</v>
      </c>
      <c r="AN52" s="92"/>
      <c r="AO52" s="87"/>
      <c r="AP52" s="92" t="s">
        <v>289</v>
      </c>
      <c r="AQ52" s="105" t="s">
        <v>293</v>
      </c>
      <c r="AW52" s="98"/>
      <c r="AX52" s="87"/>
      <c r="AY52" s="87"/>
      <c r="AZ52" s="87"/>
      <c r="BA52" s="87"/>
      <c r="BB52" s="95"/>
      <c r="BC52" s="95"/>
      <c r="BD52" s="95"/>
      <c r="BE52" s="94"/>
      <c r="BF52" s="93"/>
      <c r="BG52" s="93"/>
      <c r="BH52" s="93"/>
      <c r="BI52" s="93"/>
      <c r="BJ52" s="94"/>
    </row>
    <row r="53" spans="1:62" ht="42">
      <c r="A53" s="375"/>
      <c r="B53" s="374"/>
      <c r="C53" s="23" t="s">
        <v>205</v>
      </c>
      <c r="D53" s="81" t="s">
        <v>185</v>
      </c>
      <c r="E53" s="126">
        <v>50</v>
      </c>
      <c r="F53" s="2" t="s">
        <v>62</v>
      </c>
      <c r="G53" s="269"/>
      <c r="H53" s="13">
        <v>0</v>
      </c>
      <c r="I53" s="33">
        <v>8</v>
      </c>
      <c r="J53" s="13">
        <v>0</v>
      </c>
      <c r="K53" s="7">
        <v>0</v>
      </c>
      <c r="L53" s="123">
        <v>0</v>
      </c>
      <c r="M53" s="124">
        <v>0</v>
      </c>
      <c r="N53" s="7">
        <v>0</v>
      </c>
      <c r="O53" s="122">
        <f t="shared" si="0"/>
        <v>8</v>
      </c>
      <c r="P53" s="125">
        <f t="shared" si="1"/>
        <v>400</v>
      </c>
      <c r="Q53" s="20">
        <v>1</v>
      </c>
      <c r="R53" s="8"/>
      <c r="S53" s="8"/>
      <c r="T53" s="385" t="s">
        <v>285</v>
      </c>
      <c r="U53" s="8"/>
      <c r="V53" s="8"/>
      <c r="W53" s="289"/>
      <c r="Y53" s="108" t="s">
        <v>285</v>
      </c>
      <c r="Z53" s="92"/>
      <c r="AA53" s="87"/>
      <c r="AB53" s="100"/>
      <c r="AC53" s="92"/>
      <c r="AD53" s="92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92" t="s">
        <v>289</v>
      </c>
      <c r="AQ53" s="105" t="s">
        <v>290</v>
      </c>
      <c r="AW53" s="98"/>
      <c r="AX53" s="87"/>
      <c r="AY53" s="87"/>
      <c r="AZ53" s="87"/>
      <c r="BA53" s="87"/>
      <c r="BB53" s="95"/>
      <c r="BC53" s="95"/>
      <c r="BD53" s="95"/>
      <c r="BE53" s="94"/>
      <c r="BF53" s="93"/>
      <c r="BG53" s="93"/>
      <c r="BH53" s="93"/>
      <c r="BI53" s="93"/>
      <c r="BJ53" s="94"/>
    </row>
    <row r="54" spans="1:62" ht="42">
      <c r="A54" s="375"/>
      <c r="B54" s="374"/>
      <c r="C54" s="31" t="s">
        <v>132</v>
      </c>
      <c r="D54" s="81" t="s">
        <v>194</v>
      </c>
      <c r="E54" s="126">
        <v>95</v>
      </c>
      <c r="F54" s="2" t="s">
        <v>193</v>
      </c>
      <c r="G54" s="269"/>
      <c r="H54" s="13">
        <v>0</v>
      </c>
      <c r="I54" s="122">
        <v>70</v>
      </c>
      <c r="J54" s="13">
        <v>0</v>
      </c>
      <c r="K54" s="7">
        <v>10</v>
      </c>
      <c r="L54" s="123">
        <v>0</v>
      </c>
      <c r="M54" s="124">
        <v>0</v>
      </c>
      <c r="N54" s="7">
        <v>0</v>
      </c>
      <c r="O54" s="122">
        <f t="shared" si="0"/>
        <v>80</v>
      </c>
      <c r="P54" s="125">
        <f t="shared" si="1"/>
        <v>7600</v>
      </c>
      <c r="Q54" s="20">
        <v>11111</v>
      </c>
      <c r="R54" s="8"/>
      <c r="S54" s="8"/>
      <c r="T54" s="385" t="s">
        <v>285</v>
      </c>
      <c r="U54" s="8"/>
      <c r="V54" s="8"/>
      <c r="W54" s="289" t="s">
        <v>258</v>
      </c>
      <c r="Y54" s="108" t="s">
        <v>285</v>
      </c>
      <c r="Z54" s="92"/>
      <c r="AA54" s="87"/>
      <c r="AB54" s="100"/>
      <c r="AC54" s="92"/>
      <c r="AD54" s="92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92" t="s">
        <v>289</v>
      </c>
      <c r="AQ54" s="105" t="s">
        <v>290</v>
      </c>
      <c r="AW54" s="98"/>
      <c r="AX54" s="87"/>
      <c r="AY54" s="87"/>
      <c r="AZ54" s="87"/>
      <c r="BA54" s="87"/>
      <c r="BB54" s="95"/>
      <c r="BC54" s="95"/>
      <c r="BD54" s="95"/>
      <c r="BE54" s="94"/>
      <c r="BF54" s="93"/>
      <c r="BG54" s="89" t="s">
        <v>285</v>
      </c>
      <c r="BH54" s="95"/>
      <c r="BI54" s="93"/>
      <c r="BJ54" s="96" t="s">
        <v>407</v>
      </c>
    </row>
    <row r="55" spans="1:62" ht="42">
      <c r="A55" s="375"/>
      <c r="B55" s="374"/>
      <c r="C55" s="23" t="s">
        <v>206</v>
      </c>
      <c r="D55" s="81" t="s">
        <v>207</v>
      </c>
      <c r="E55" s="126">
        <v>68</v>
      </c>
      <c r="F55" s="2" t="s">
        <v>43</v>
      </c>
      <c r="G55" s="269"/>
      <c r="H55" s="13">
        <v>0</v>
      </c>
      <c r="I55" s="122">
        <v>0</v>
      </c>
      <c r="J55" s="13">
        <v>0</v>
      </c>
      <c r="K55" s="7">
        <v>0</v>
      </c>
      <c r="L55" s="123">
        <v>50</v>
      </c>
      <c r="M55" s="124">
        <v>0</v>
      </c>
      <c r="N55" s="7">
        <v>0</v>
      </c>
      <c r="O55" s="122">
        <f t="shared" si="0"/>
        <v>50</v>
      </c>
      <c r="P55" s="125">
        <f t="shared" si="1"/>
        <v>3400</v>
      </c>
      <c r="Q55" s="20">
        <v>11</v>
      </c>
      <c r="R55" s="8"/>
      <c r="S55" s="8"/>
      <c r="T55" s="385" t="s">
        <v>285</v>
      </c>
      <c r="U55" s="8"/>
      <c r="V55" s="8"/>
      <c r="W55" s="289"/>
      <c r="Y55" s="108" t="s">
        <v>285</v>
      </c>
      <c r="Z55" s="92"/>
      <c r="AA55" s="87"/>
      <c r="AB55" s="100"/>
      <c r="AC55" s="92"/>
      <c r="AD55" s="92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92" t="s">
        <v>289</v>
      </c>
      <c r="AQ55" s="105" t="s">
        <v>290</v>
      </c>
      <c r="AR55" s="89" t="s">
        <v>285</v>
      </c>
      <c r="AW55" s="98"/>
      <c r="AX55" s="87"/>
      <c r="AY55" s="87"/>
      <c r="AZ55" s="87"/>
      <c r="BA55" s="87"/>
      <c r="BB55" s="95"/>
      <c r="BC55" s="95"/>
      <c r="BD55" s="95"/>
      <c r="BE55" s="94"/>
      <c r="BF55" s="93"/>
      <c r="BG55" s="95"/>
      <c r="BH55" s="95"/>
      <c r="BI55" s="93"/>
      <c r="BJ55" s="94"/>
    </row>
    <row r="56" spans="1:62" ht="28">
      <c r="A56" s="373"/>
      <c r="B56" s="374"/>
      <c r="C56" s="23" t="s">
        <v>29</v>
      </c>
      <c r="D56" s="81" t="s">
        <v>185</v>
      </c>
      <c r="E56" s="126">
        <v>47</v>
      </c>
      <c r="F56" s="2" t="s">
        <v>197</v>
      </c>
      <c r="G56" s="270"/>
      <c r="H56" s="13">
        <v>20</v>
      </c>
      <c r="I56" s="122">
        <v>20</v>
      </c>
      <c r="J56" s="13">
        <v>100</v>
      </c>
      <c r="K56" s="7">
        <v>10</v>
      </c>
      <c r="L56" s="123">
        <v>0</v>
      </c>
      <c r="M56" s="124">
        <v>115</v>
      </c>
      <c r="N56" s="7">
        <v>0</v>
      </c>
      <c r="O56" s="122">
        <f t="shared" si="0"/>
        <v>265</v>
      </c>
      <c r="P56" s="125">
        <f t="shared" si="1"/>
        <v>12455</v>
      </c>
      <c r="Q56" s="20">
        <v>1111111</v>
      </c>
      <c r="R56" s="8">
        <v>1</v>
      </c>
      <c r="S56" s="8"/>
      <c r="T56" s="385" t="s">
        <v>285</v>
      </c>
      <c r="U56" s="8"/>
      <c r="V56" s="8"/>
      <c r="W56" s="289" t="s">
        <v>276</v>
      </c>
      <c r="Y56" s="108" t="s">
        <v>285</v>
      </c>
      <c r="Z56" s="92"/>
      <c r="AA56" s="87"/>
      <c r="AB56" s="100"/>
      <c r="AC56" s="89" t="s">
        <v>285</v>
      </c>
      <c r="AD56" s="104"/>
      <c r="AE56" s="101"/>
      <c r="AF56" s="104" t="s">
        <v>235</v>
      </c>
      <c r="AG56" s="87"/>
      <c r="AH56" s="89" t="s">
        <v>285</v>
      </c>
      <c r="AI56" s="87"/>
      <c r="AJ56" s="87"/>
      <c r="AK56" s="87"/>
      <c r="AL56" s="87"/>
      <c r="AM56" s="92"/>
      <c r="AN56" s="103" t="s">
        <v>285</v>
      </c>
      <c r="AO56" s="87"/>
      <c r="AP56" s="92" t="s">
        <v>289</v>
      </c>
      <c r="AQ56" s="105" t="s">
        <v>293</v>
      </c>
      <c r="AR56" s="89" t="s">
        <v>285</v>
      </c>
      <c r="AW56" s="91" t="s">
        <v>285</v>
      </c>
      <c r="AX56" s="87"/>
      <c r="AY56" s="87"/>
      <c r="AZ56" s="92" t="s">
        <v>235</v>
      </c>
      <c r="BA56" s="87"/>
      <c r="BB56" s="89" t="s">
        <v>285</v>
      </c>
      <c r="BC56" s="95"/>
      <c r="BD56" s="95"/>
      <c r="BE56" s="96" t="s">
        <v>334</v>
      </c>
      <c r="BF56" s="93"/>
      <c r="BG56" s="89" t="s">
        <v>285</v>
      </c>
      <c r="BH56" s="95"/>
      <c r="BI56" s="93"/>
      <c r="BJ56" s="96" t="s">
        <v>334</v>
      </c>
    </row>
    <row r="57" spans="1:62" s="164" customFormat="1" ht="24">
      <c r="A57" s="223"/>
      <c r="B57" s="153"/>
      <c r="C57" s="140"/>
      <c r="D57" s="208"/>
      <c r="E57" s="245"/>
      <c r="F57" s="143"/>
      <c r="G57" s="210"/>
      <c r="H57" s="145"/>
      <c r="I57" s="83"/>
      <c r="J57" s="145"/>
      <c r="K57" s="148"/>
      <c r="L57" s="146"/>
      <c r="M57" s="211"/>
      <c r="N57" s="148"/>
      <c r="O57" s="83">
        <f>SUM(O47:O56)</f>
        <v>1396</v>
      </c>
      <c r="P57" s="147">
        <f>SUM(P47:P56)</f>
        <v>73595</v>
      </c>
      <c r="Q57" s="178"/>
      <c r="R57" s="178"/>
      <c r="S57" s="178"/>
      <c r="T57" s="178"/>
      <c r="U57" s="178"/>
      <c r="V57" s="178"/>
      <c r="W57" s="290"/>
      <c r="X57" s="306"/>
      <c r="Y57" s="212"/>
      <c r="Z57" s="213"/>
      <c r="AA57" s="214"/>
      <c r="AB57" s="242"/>
      <c r="AC57" s="213"/>
      <c r="AD57" s="243"/>
      <c r="AE57" s="244"/>
      <c r="AF57" s="243"/>
      <c r="AG57" s="214"/>
      <c r="AH57" s="213"/>
      <c r="AI57" s="214"/>
      <c r="AJ57" s="214"/>
      <c r="AK57" s="214"/>
      <c r="AL57" s="214"/>
      <c r="AM57" s="213"/>
      <c r="AN57" s="240"/>
      <c r="AO57" s="214"/>
      <c r="AP57" s="213"/>
      <c r="AQ57" s="246"/>
      <c r="AR57" s="213"/>
      <c r="AS57" s="214"/>
      <c r="AT57" s="214"/>
      <c r="AU57" s="214"/>
      <c r="AV57" s="214"/>
      <c r="AW57" s="235"/>
      <c r="AX57" s="214"/>
      <c r="AY57" s="214"/>
      <c r="AZ57" s="213"/>
      <c r="BA57" s="214"/>
      <c r="BB57" s="213"/>
      <c r="BC57" s="219"/>
      <c r="BD57" s="219"/>
      <c r="BE57" s="220"/>
      <c r="BF57" s="217"/>
      <c r="BG57" s="213"/>
      <c r="BH57" s="219"/>
      <c r="BI57" s="217"/>
      <c r="BJ57" s="220"/>
    </row>
    <row r="58" spans="1:62" ht="42">
      <c r="A58" s="373">
        <v>7</v>
      </c>
      <c r="B58" s="374" t="s">
        <v>90</v>
      </c>
      <c r="C58" s="31" t="s">
        <v>132</v>
      </c>
      <c r="D58" s="81" t="s">
        <v>204</v>
      </c>
      <c r="E58" s="126">
        <v>16.670000000000002</v>
      </c>
      <c r="F58" s="2" t="s">
        <v>56</v>
      </c>
      <c r="G58" s="265">
        <v>100</v>
      </c>
      <c r="H58" s="13">
        <v>0</v>
      </c>
      <c r="I58" s="122">
        <v>40</v>
      </c>
      <c r="J58" s="13">
        <v>0</v>
      </c>
      <c r="K58" s="7">
        <v>0</v>
      </c>
      <c r="L58" s="123">
        <v>50</v>
      </c>
      <c r="M58" s="124">
        <v>5</v>
      </c>
      <c r="N58" s="7">
        <v>0</v>
      </c>
      <c r="O58" s="122">
        <f t="shared" si="0"/>
        <v>195</v>
      </c>
      <c r="P58" s="125">
        <f t="shared" si="1"/>
        <v>3250.6500000000005</v>
      </c>
      <c r="Q58" s="20">
        <v>111</v>
      </c>
      <c r="R58" s="8"/>
      <c r="S58" s="8"/>
      <c r="T58" s="385" t="s">
        <v>285</v>
      </c>
      <c r="U58" s="8"/>
      <c r="V58" s="8"/>
      <c r="W58" s="289"/>
      <c r="Y58" s="108" t="s">
        <v>285</v>
      </c>
      <c r="Z58" s="92"/>
      <c r="AA58" s="87"/>
      <c r="AB58" s="100"/>
      <c r="AC58" s="92"/>
      <c r="AD58" s="92"/>
      <c r="AE58" s="87"/>
      <c r="AF58" s="87"/>
      <c r="AG58" s="87"/>
      <c r="AH58" s="87"/>
      <c r="AI58" s="87"/>
      <c r="AJ58" s="87"/>
      <c r="AK58" s="87"/>
      <c r="AL58" s="87"/>
      <c r="AM58" s="92"/>
      <c r="AN58" s="92"/>
      <c r="AO58" s="87"/>
      <c r="AP58" s="92" t="s">
        <v>289</v>
      </c>
      <c r="AQ58" s="105" t="s">
        <v>290</v>
      </c>
      <c r="AR58" s="89" t="s">
        <v>285</v>
      </c>
      <c r="AW58" s="91" t="s">
        <v>285</v>
      </c>
      <c r="AX58" s="87"/>
      <c r="AY58" s="87"/>
      <c r="AZ58" s="87"/>
      <c r="BA58" s="87"/>
      <c r="BB58" s="95"/>
      <c r="BC58" s="95"/>
      <c r="BD58" s="95"/>
      <c r="BE58" s="94"/>
      <c r="BF58" s="93"/>
      <c r="BG58" s="95"/>
      <c r="BH58" s="95"/>
      <c r="BI58" s="93"/>
      <c r="BJ58" s="94"/>
    </row>
    <row r="59" spans="1:62" ht="42">
      <c r="A59" s="373"/>
      <c r="B59" s="374"/>
      <c r="C59" s="31" t="s">
        <v>132</v>
      </c>
      <c r="D59" s="81" t="s">
        <v>209</v>
      </c>
      <c r="E59" s="126">
        <v>14.4</v>
      </c>
      <c r="F59" s="2" t="s">
        <v>67</v>
      </c>
      <c r="G59" s="266"/>
      <c r="H59" s="13">
        <v>0</v>
      </c>
      <c r="I59" s="122">
        <v>0</v>
      </c>
      <c r="J59" s="13">
        <v>0</v>
      </c>
      <c r="K59" s="7">
        <v>0</v>
      </c>
      <c r="L59" s="123">
        <v>0</v>
      </c>
      <c r="M59" s="124">
        <v>0</v>
      </c>
      <c r="N59" s="7">
        <v>0</v>
      </c>
      <c r="O59" s="122">
        <f t="shared" si="0"/>
        <v>0</v>
      </c>
      <c r="P59" s="125">
        <f t="shared" si="1"/>
        <v>0</v>
      </c>
      <c r="Q59" s="20">
        <v>1</v>
      </c>
      <c r="R59" s="8"/>
      <c r="S59" s="8"/>
      <c r="T59" s="385" t="s">
        <v>285</v>
      </c>
      <c r="U59" s="8"/>
      <c r="V59" s="8"/>
      <c r="W59" s="289"/>
      <c r="Y59" s="108" t="s">
        <v>285</v>
      </c>
      <c r="Z59" s="92"/>
      <c r="AA59" s="87"/>
      <c r="AB59" s="100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92"/>
      <c r="AN59" s="92"/>
      <c r="AO59" s="87"/>
      <c r="AP59" s="92" t="s">
        <v>289</v>
      </c>
      <c r="AQ59" s="105" t="s">
        <v>290</v>
      </c>
      <c r="AW59" s="91"/>
      <c r="AX59" s="87"/>
      <c r="AY59" s="87"/>
      <c r="AZ59" s="87"/>
      <c r="BA59" s="87"/>
      <c r="BB59" s="95"/>
      <c r="BC59" s="95"/>
      <c r="BD59" s="95"/>
      <c r="BE59" s="94"/>
      <c r="BF59" s="93"/>
      <c r="BG59" s="93"/>
      <c r="BH59" s="93"/>
      <c r="BI59" s="93"/>
      <c r="BJ59" s="94"/>
    </row>
    <row r="60" spans="1:62" ht="42">
      <c r="A60" s="373"/>
      <c r="B60" s="374"/>
      <c r="C60" s="31" t="s">
        <v>132</v>
      </c>
      <c r="D60" s="81" t="s">
        <v>185</v>
      </c>
      <c r="E60" s="126">
        <v>15</v>
      </c>
      <c r="F60" s="2" t="s">
        <v>57</v>
      </c>
      <c r="G60" s="266"/>
      <c r="H60" s="13">
        <v>0</v>
      </c>
      <c r="I60" s="122">
        <v>0</v>
      </c>
      <c r="J60" s="13">
        <v>0</v>
      </c>
      <c r="K60" s="7">
        <v>0</v>
      </c>
      <c r="L60" s="123">
        <v>0</v>
      </c>
      <c r="M60" s="124">
        <v>0</v>
      </c>
      <c r="N60" s="7">
        <v>0</v>
      </c>
      <c r="O60" s="122">
        <f t="shared" si="0"/>
        <v>0</v>
      </c>
      <c r="P60" s="125">
        <f t="shared" si="1"/>
        <v>0</v>
      </c>
      <c r="Q60" s="8"/>
      <c r="R60" s="20">
        <v>1</v>
      </c>
      <c r="S60" s="8"/>
      <c r="T60" s="8"/>
      <c r="U60" s="385" t="s">
        <v>285</v>
      </c>
      <c r="V60" s="8"/>
      <c r="W60" s="289"/>
      <c r="Y60" s="92"/>
      <c r="Z60" s="108" t="s">
        <v>285</v>
      </c>
      <c r="AA60" s="87"/>
      <c r="AB60" s="100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92"/>
      <c r="AN60" s="92"/>
      <c r="AO60" s="87"/>
      <c r="AP60" s="92" t="s">
        <v>289</v>
      </c>
      <c r="AQ60" s="105" t="s">
        <v>290</v>
      </c>
      <c r="AW60" s="98"/>
      <c r="AX60" s="87"/>
      <c r="AY60" s="87"/>
      <c r="AZ60" s="87"/>
      <c r="BA60" s="87"/>
      <c r="BB60" s="95"/>
      <c r="BC60" s="95"/>
      <c r="BD60" s="95"/>
      <c r="BE60" s="94"/>
      <c r="BF60" s="93"/>
      <c r="BG60" s="93"/>
      <c r="BH60" s="93"/>
      <c r="BI60" s="93"/>
      <c r="BJ60" s="94"/>
    </row>
    <row r="61" spans="1:62" ht="42">
      <c r="A61" s="373"/>
      <c r="B61" s="374"/>
      <c r="C61" s="31" t="s">
        <v>210</v>
      </c>
      <c r="D61" s="81" t="s">
        <v>185</v>
      </c>
      <c r="E61" s="126">
        <v>16</v>
      </c>
      <c r="F61" s="2" t="s">
        <v>52</v>
      </c>
      <c r="G61" s="266"/>
      <c r="H61" s="13">
        <v>0</v>
      </c>
      <c r="I61" s="122">
        <v>0</v>
      </c>
      <c r="J61" s="13">
        <v>0</v>
      </c>
      <c r="K61" s="7">
        <v>0</v>
      </c>
      <c r="L61" s="123">
        <v>0</v>
      </c>
      <c r="M61" s="124">
        <v>0</v>
      </c>
      <c r="N61" s="7">
        <v>0</v>
      </c>
      <c r="O61" s="122">
        <f t="shared" si="0"/>
        <v>0</v>
      </c>
      <c r="P61" s="125">
        <f t="shared" si="1"/>
        <v>0</v>
      </c>
      <c r="Q61" s="20">
        <v>1</v>
      </c>
      <c r="R61" s="20">
        <v>1</v>
      </c>
      <c r="S61" s="8"/>
      <c r="T61" s="385" t="s">
        <v>285</v>
      </c>
      <c r="U61" s="385" t="s">
        <v>285</v>
      </c>
      <c r="V61" s="8"/>
      <c r="W61" s="289"/>
      <c r="Y61" s="92"/>
      <c r="Z61" s="108" t="s">
        <v>285</v>
      </c>
      <c r="AA61" s="87"/>
      <c r="AB61" s="100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92"/>
      <c r="AN61" s="92"/>
      <c r="AO61" s="87"/>
      <c r="AP61" s="92" t="s">
        <v>289</v>
      </c>
      <c r="AQ61" s="105" t="s">
        <v>290</v>
      </c>
      <c r="AW61" s="91" t="s">
        <v>285</v>
      </c>
      <c r="AX61" s="87"/>
      <c r="AY61" s="87"/>
      <c r="AZ61" s="87"/>
      <c r="BA61" s="87"/>
      <c r="BB61" s="95"/>
      <c r="BC61" s="95"/>
      <c r="BD61" s="95"/>
      <c r="BE61" s="94"/>
      <c r="BF61" s="93"/>
      <c r="BG61" s="93"/>
      <c r="BH61" s="93"/>
      <c r="BI61" s="93"/>
      <c r="BJ61" s="94"/>
    </row>
    <row r="62" spans="1:62" ht="42">
      <c r="A62" s="373"/>
      <c r="B62" s="374"/>
      <c r="C62" s="31" t="s">
        <v>211</v>
      </c>
      <c r="D62" s="81" t="s">
        <v>185</v>
      </c>
      <c r="E62" s="126">
        <v>19</v>
      </c>
      <c r="F62" s="2" t="s">
        <v>52</v>
      </c>
      <c r="G62" s="266"/>
      <c r="H62" s="13">
        <v>0</v>
      </c>
      <c r="I62" s="122">
        <v>0</v>
      </c>
      <c r="J62" s="13">
        <v>0</v>
      </c>
      <c r="K62" s="7">
        <v>0</v>
      </c>
      <c r="L62" s="123">
        <v>0</v>
      </c>
      <c r="M62" s="124">
        <v>0</v>
      </c>
      <c r="N62" s="7">
        <v>0</v>
      </c>
      <c r="O62" s="122">
        <f t="shared" si="0"/>
        <v>0</v>
      </c>
      <c r="P62" s="125">
        <f t="shared" si="1"/>
        <v>0</v>
      </c>
      <c r="Q62" s="8"/>
      <c r="R62" s="20">
        <v>1</v>
      </c>
      <c r="S62" s="8"/>
      <c r="T62" s="8"/>
      <c r="U62" s="385" t="s">
        <v>285</v>
      </c>
      <c r="V62" s="8"/>
      <c r="W62" s="289"/>
      <c r="Y62" s="92"/>
      <c r="Z62" s="108" t="s">
        <v>285</v>
      </c>
      <c r="AA62" s="87"/>
      <c r="AB62" s="100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92"/>
      <c r="AN62" s="92"/>
      <c r="AO62" s="87"/>
      <c r="AP62" s="92" t="s">
        <v>289</v>
      </c>
      <c r="AQ62" s="105" t="s">
        <v>290</v>
      </c>
      <c r="AW62" s="91"/>
      <c r="AX62" s="87"/>
      <c r="AY62" s="87"/>
      <c r="AZ62" s="87"/>
      <c r="BA62" s="87"/>
      <c r="BB62" s="95"/>
      <c r="BC62" s="95"/>
      <c r="BD62" s="95"/>
      <c r="BE62" s="94"/>
      <c r="BF62" s="93"/>
      <c r="BG62" s="93"/>
      <c r="BH62" s="93"/>
      <c r="BI62" s="93"/>
      <c r="BJ62" s="94"/>
    </row>
    <row r="63" spans="1:62" ht="28">
      <c r="A63" s="373"/>
      <c r="B63" s="374"/>
      <c r="C63" s="31" t="s">
        <v>210</v>
      </c>
      <c r="D63" s="81" t="s">
        <v>185</v>
      </c>
      <c r="E63" s="126">
        <v>13</v>
      </c>
      <c r="F63" s="2" t="s">
        <v>199</v>
      </c>
      <c r="G63" s="266"/>
      <c r="H63" s="13">
        <v>3</v>
      </c>
      <c r="I63" s="122">
        <v>0</v>
      </c>
      <c r="J63" s="13">
        <v>0</v>
      </c>
      <c r="K63" s="7">
        <v>0</v>
      </c>
      <c r="L63" s="123">
        <v>0</v>
      </c>
      <c r="M63" s="124">
        <v>0</v>
      </c>
      <c r="N63" s="7">
        <v>0</v>
      </c>
      <c r="O63" s="122">
        <f t="shared" si="0"/>
        <v>3</v>
      </c>
      <c r="P63" s="125">
        <f t="shared" si="1"/>
        <v>39</v>
      </c>
      <c r="Q63" s="20">
        <v>11</v>
      </c>
      <c r="R63" s="8"/>
      <c r="S63" s="8"/>
      <c r="T63" s="385" t="s">
        <v>285</v>
      </c>
      <c r="U63" s="8"/>
      <c r="V63" s="8"/>
      <c r="W63" s="289"/>
      <c r="Y63" s="108" t="s">
        <v>285</v>
      </c>
      <c r="Z63" s="92"/>
      <c r="AA63" s="87"/>
      <c r="AB63" s="100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103" t="s">
        <v>285</v>
      </c>
      <c r="AN63" s="92"/>
      <c r="AO63" s="87"/>
      <c r="AP63" s="92" t="s">
        <v>289</v>
      </c>
      <c r="AQ63" s="105" t="s">
        <v>293</v>
      </c>
      <c r="AW63" s="91"/>
      <c r="AX63" s="87"/>
      <c r="AY63" s="87"/>
      <c r="AZ63" s="87"/>
      <c r="BA63" s="87"/>
      <c r="BB63" s="95"/>
      <c r="BC63" s="95"/>
      <c r="BD63" s="95"/>
      <c r="BE63" s="94"/>
      <c r="BF63" s="93"/>
      <c r="BG63" s="93"/>
      <c r="BH63" s="93"/>
      <c r="BI63" s="93"/>
      <c r="BJ63" s="94"/>
    </row>
    <row r="64" spans="1:62" ht="28">
      <c r="A64" s="373"/>
      <c r="B64" s="374"/>
      <c r="C64" s="31" t="s">
        <v>212</v>
      </c>
      <c r="D64" s="81" t="s">
        <v>185</v>
      </c>
      <c r="E64" s="128">
        <v>18</v>
      </c>
      <c r="F64" s="2" t="s">
        <v>199</v>
      </c>
      <c r="G64" s="266"/>
      <c r="H64" s="13">
        <v>3</v>
      </c>
      <c r="I64" s="122">
        <v>0</v>
      </c>
      <c r="J64" s="13">
        <v>0</v>
      </c>
      <c r="K64" s="7">
        <v>0</v>
      </c>
      <c r="L64" s="123">
        <v>0</v>
      </c>
      <c r="M64" s="124">
        <v>0</v>
      </c>
      <c r="N64" s="7">
        <v>0</v>
      </c>
      <c r="O64" s="122">
        <f t="shared" si="0"/>
        <v>3</v>
      </c>
      <c r="P64" s="125">
        <f t="shared" si="1"/>
        <v>54</v>
      </c>
      <c r="Q64" s="20">
        <v>11</v>
      </c>
      <c r="R64" s="8"/>
      <c r="S64" s="8"/>
      <c r="T64" s="385" t="s">
        <v>285</v>
      </c>
      <c r="U64" s="8"/>
      <c r="V64" s="8"/>
      <c r="W64" s="289"/>
      <c r="Y64" s="108" t="s">
        <v>285</v>
      </c>
      <c r="Z64" s="92"/>
      <c r="AA64" s="87"/>
      <c r="AB64" s="100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103" t="s">
        <v>285</v>
      </c>
      <c r="AN64" s="92"/>
      <c r="AO64" s="87"/>
      <c r="AP64" s="92" t="s">
        <v>289</v>
      </c>
      <c r="AQ64" s="105" t="s">
        <v>293</v>
      </c>
      <c r="AW64" s="91"/>
      <c r="AX64" s="87"/>
      <c r="AY64" s="87"/>
      <c r="AZ64" s="87"/>
      <c r="BA64" s="87"/>
      <c r="BB64" s="95"/>
      <c r="BC64" s="95"/>
      <c r="BD64" s="95"/>
      <c r="BE64" s="94"/>
      <c r="BF64" s="93"/>
      <c r="BG64" s="93"/>
      <c r="BH64" s="93"/>
      <c r="BI64" s="93"/>
      <c r="BJ64" s="94"/>
    </row>
    <row r="65" spans="1:62" ht="42">
      <c r="A65" s="373"/>
      <c r="B65" s="374"/>
      <c r="C65" s="31" t="s">
        <v>132</v>
      </c>
      <c r="D65" s="81" t="s">
        <v>185</v>
      </c>
      <c r="E65" s="128">
        <v>12</v>
      </c>
      <c r="F65" s="2" t="s">
        <v>197</v>
      </c>
      <c r="G65" s="267"/>
      <c r="H65" s="13">
        <v>0</v>
      </c>
      <c r="I65" s="122">
        <v>20</v>
      </c>
      <c r="J65" s="13">
        <v>0</v>
      </c>
      <c r="K65" s="7">
        <v>0</v>
      </c>
      <c r="L65" s="123">
        <v>0</v>
      </c>
      <c r="M65" s="124">
        <v>5</v>
      </c>
      <c r="N65" s="7">
        <v>0</v>
      </c>
      <c r="O65" s="122">
        <f t="shared" si="0"/>
        <v>25</v>
      </c>
      <c r="P65" s="125">
        <f t="shared" si="1"/>
        <v>300</v>
      </c>
      <c r="Q65" s="20">
        <v>11</v>
      </c>
      <c r="R65" s="8"/>
      <c r="S65" s="8"/>
      <c r="T65" s="385" t="s">
        <v>285</v>
      </c>
      <c r="U65" s="8"/>
      <c r="V65" s="8"/>
      <c r="W65" s="289"/>
      <c r="Y65" s="108" t="s">
        <v>285</v>
      </c>
      <c r="Z65" s="92"/>
      <c r="AA65" s="87"/>
      <c r="AB65" s="100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92"/>
      <c r="AN65" s="92"/>
      <c r="AO65" s="87"/>
      <c r="AP65" s="92" t="s">
        <v>289</v>
      </c>
      <c r="AQ65" s="105" t="s">
        <v>290</v>
      </c>
      <c r="AW65" s="91" t="s">
        <v>285</v>
      </c>
      <c r="AX65" s="87"/>
      <c r="AY65" s="87"/>
      <c r="AZ65" s="87"/>
      <c r="BA65" s="87"/>
      <c r="BB65" s="95"/>
      <c r="BC65" s="95"/>
      <c r="BD65" s="95"/>
      <c r="BE65" s="94"/>
      <c r="BF65" s="93"/>
      <c r="BG65" s="93"/>
      <c r="BH65" s="93"/>
      <c r="BI65" s="93"/>
      <c r="BJ65" s="94"/>
    </row>
    <row r="66" spans="1:62" s="164" customFormat="1" ht="24">
      <c r="A66" s="223"/>
      <c r="B66" s="153"/>
      <c r="C66" s="152"/>
      <c r="D66" s="208"/>
      <c r="E66" s="209"/>
      <c r="F66" s="143"/>
      <c r="G66" s="138"/>
      <c r="H66" s="145"/>
      <c r="I66" s="83"/>
      <c r="J66" s="145"/>
      <c r="K66" s="148"/>
      <c r="L66" s="146"/>
      <c r="M66" s="211"/>
      <c r="N66" s="148"/>
      <c r="O66" s="83">
        <f>SUM(O58:O65)</f>
        <v>226</v>
      </c>
      <c r="P66" s="147">
        <f>SUM(P58:P65)</f>
        <v>3643.6500000000005</v>
      </c>
      <c r="Q66" s="178"/>
      <c r="R66" s="178"/>
      <c r="S66" s="178"/>
      <c r="T66" s="178"/>
      <c r="U66" s="178"/>
      <c r="V66" s="178"/>
      <c r="W66" s="290"/>
      <c r="X66" s="306"/>
      <c r="Y66" s="212"/>
      <c r="Z66" s="213"/>
      <c r="AA66" s="214"/>
      <c r="AB66" s="242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3"/>
      <c r="AN66" s="213"/>
      <c r="AO66" s="214"/>
      <c r="AP66" s="213"/>
      <c r="AQ66" s="246"/>
      <c r="AR66" s="214"/>
      <c r="AS66" s="214"/>
      <c r="AT66" s="214"/>
      <c r="AU66" s="214"/>
      <c r="AV66" s="214"/>
      <c r="AW66" s="235"/>
      <c r="AX66" s="214"/>
      <c r="AY66" s="214"/>
      <c r="AZ66" s="214"/>
      <c r="BA66" s="214"/>
      <c r="BB66" s="219"/>
      <c r="BC66" s="219"/>
      <c r="BD66" s="219"/>
      <c r="BE66" s="218"/>
      <c r="BF66" s="217"/>
      <c r="BG66" s="217"/>
      <c r="BH66" s="217"/>
      <c r="BI66" s="217"/>
      <c r="BJ66" s="218"/>
    </row>
    <row r="67" spans="1:62" ht="42">
      <c r="A67" s="373">
        <v>8</v>
      </c>
      <c r="B67" s="374" t="s">
        <v>92</v>
      </c>
      <c r="C67" s="31" t="s">
        <v>132</v>
      </c>
      <c r="D67" s="81" t="s">
        <v>208</v>
      </c>
      <c r="E67" s="128">
        <v>16.670000000000002</v>
      </c>
      <c r="F67" s="2" t="s">
        <v>56</v>
      </c>
      <c r="G67" s="268">
        <v>400</v>
      </c>
      <c r="H67" s="13">
        <v>0</v>
      </c>
      <c r="I67" s="122">
        <v>50</v>
      </c>
      <c r="J67" s="13">
        <v>0</v>
      </c>
      <c r="K67" s="7">
        <v>0</v>
      </c>
      <c r="L67" s="123">
        <v>0</v>
      </c>
      <c r="M67" s="124">
        <v>20</v>
      </c>
      <c r="N67" s="7">
        <v>0</v>
      </c>
      <c r="O67" s="122">
        <f t="shared" si="0"/>
        <v>470</v>
      </c>
      <c r="P67" s="125">
        <f t="shared" si="1"/>
        <v>7834.9000000000005</v>
      </c>
      <c r="Q67" s="20">
        <v>111</v>
      </c>
      <c r="R67" s="8"/>
      <c r="S67" s="8"/>
      <c r="T67" s="385" t="s">
        <v>285</v>
      </c>
      <c r="U67" s="8"/>
      <c r="V67" s="8"/>
      <c r="W67" s="289" t="s">
        <v>243</v>
      </c>
      <c r="Y67" s="108" t="s">
        <v>285</v>
      </c>
      <c r="Z67" s="92"/>
      <c r="AA67" s="87"/>
      <c r="AB67" s="100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92"/>
      <c r="AN67" s="92"/>
      <c r="AO67" s="87"/>
      <c r="AP67" s="92" t="s">
        <v>289</v>
      </c>
      <c r="AQ67" s="105" t="s">
        <v>290</v>
      </c>
      <c r="AR67" s="89" t="s">
        <v>285</v>
      </c>
      <c r="AW67" s="91" t="s">
        <v>285</v>
      </c>
      <c r="AX67" s="87"/>
      <c r="AY67" s="87"/>
      <c r="AZ67" s="92" t="s">
        <v>235</v>
      </c>
      <c r="BA67" s="87"/>
      <c r="BB67" s="95"/>
      <c r="BC67" s="95"/>
      <c r="BD67" s="95"/>
      <c r="BE67" s="94"/>
      <c r="BF67" s="93"/>
      <c r="BG67" s="93"/>
      <c r="BH67" s="93"/>
      <c r="BI67" s="93"/>
      <c r="BJ67" s="94"/>
    </row>
    <row r="68" spans="1:62" ht="42">
      <c r="A68" s="373"/>
      <c r="B68" s="374"/>
      <c r="C68" s="31" t="s">
        <v>132</v>
      </c>
      <c r="D68" s="81" t="s">
        <v>91</v>
      </c>
      <c r="E68" s="128">
        <v>14.4</v>
      </c>
      <c r="F68" s="2" t="s">
        <v>67</v>
      </c>
      <c r="G68" s="269"/>
      <c r="H68" s="13">
        <v>0</v>
      </c>
      <c r="I68" s="122">
        <v>0</v>
      </c>
      <c r="J68" s="13">
        <v>0</v>
      </c>
      <c r="K68" s="7">
        <v>0</v>
      </c>
      <c r="L68" s="123">
        <v>0</v>
      </c>
      <c r="M68" s="124">
        <v>10</v>
      </c>
      <c r="N68" s="7">
        <v>0</v>
      </c>
      <c r="O68" s="122">
        <f t="shared" si="0"/>
        <v>10</v>
      </c>
      <c r="P68" s="125">
        <f t="shared" si="1"/>
        <v>144</v>
      </c>
      <c r="Q68" s="20">
        <v>11</v>
      </c>
      <c r="R68" s="8"/>
      <c r="S68" s="8"/>
      <c r="T68" s="385" t="s">
        <v>285</v>
      </c>
      <c r="U68" s="8"/>
      <c r="V68" s="8"/>
      <c r="W68" s="289"/>
      <c r="Y68" s="108" t="s">
        <v>285</v>
      </c>
      <c r="Z68" s="92"/>
      <c r="AA68" s="87"/>
      <c r="AB68" s="100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92"/>
      <c r="AN68" s="92"/>
      <c r="AO68" s="87"/>
      <c r="AP68" s="92" t="s">
        <v>289</v>
      </c>
      <c r="AQ68" s="105" t="s">
        <v>290</v>
      </c>
      <c r="AR68" s="92"/>
      <c r="AW68" s="91" t="s">
        <v>285</v>
      </c>
      <c r="AX68" s="87"/>
      <c r="AY68" s="87"/>
      <c r="AZ68" s="87"/>
      <c r="BA68" s="87"/>
      <c r="BB68" s="95"/>
      <c r="BC68" s="95"/>
      <c r="BD68" s="95"/>
      <c r="BE68" s="94"/>
      <c r="BF68" s="93"/>
      <c r="BG68" s="93"/>
      <c r="BH68" s="93"/>
      <c r="BI68" s="93"/>
      <c r="BJ68" s="94"/>
    </row>
    <row r="69" spans="1:62" ht="42">
      <c r="A69" s="373"/>
      <c r="B69" s="374"/>
      <c r="C69" s="31" t="s">
        <v>132</v>
      </c>
      <c r="D69" s="81" t="s">
        <v>185</v>
      </c>
      <c r="E69" s="129">
        <v>15</v>
      </c>
      <c r="F69" s="2" t="s">
        <v>57</v>
      </c>
      <c r="G69" s="269"/>
      <c r="H69" s="13">
        <v>0</v>
      </c>
      <c r="I69" s="122">
        <v>0</v>
      </c>
      <c r="J69" s="13">
        <v>0</v>
      </c>
      <c r="K69" s="7">
        <v>0</v>
      </c>
      <c r="L69" s="123">
        <v>0</v>
      </c>
      <c r="M69" s="124">
        <v>0</v>
      </c>
      <c r="N69" s="7">
        <v>0</v>
      </c>
      <c r="O69" s="122">
        <f t="shared" si="0"/>
        <v>0</v>
      </c>
      <c r="P69" s="125">
        <f t="shared" si="1"/>
        <v>0</v>
      </c>
      <c r="Q69" s="8"/>
      <c r="R69" s="20">
        <v>1</v>
      </c>
      <c r="S69" s="8"/>
      <c r="T69" s="8"/>
      <c r="U69" s="385" t="s">
        <v>285</v>
      </c>
      <c r="V69" s="8"/>
      <c r="W69" s="289"/>
      <c r="Y69" s="92"/>
      <c r="Z69" s="108" t="s">
        <v>285</v>
      </c>
      <c r="AA69" s="87"/>
      <c r="AB69" s="100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92"/>
      <c r="AN69" s="92"/>
      <c r="AO69" s="87"/>
      <c r="AP69" s="92" t="s">
        <v>289</v>
      </c>
      <c r="AQ69" s="105" t="s">
        <v>290</v>
      </c>
      <c r="AR69" s="92"/>
      <c r="AW69" s="91"/>
      <c r="AX69" s="87"/>
      <c r="AY69" s="87"/>
      <c r="AZ69" s="87"/>
      <c r="BA69" s="87"/>
      <c r="BB69" s="95"/>
      <c r="BC69" s="95"/>
      <c r="BD69" s="95"/>
      <c r="BE69" s="94"/>
      <c r="BF69" s="93"/>
      <c r="BG69" s="93"/>
      <c r="BH69" s="93"/>
      <c r="BI69" s="93"/>
      <c r="BJ69" s="94"/>
    </row>
    <row r="70" spans="1:62" ht="42">
      <c r="A70" s="373"/>
      <c r="B70" s="374"/>
      <c r="C70" s="23" t="s">
        <v>213</v>
      </c>
      <c r="D70" s="81" t="s">
        <v>185</v>
      </c>
      <c r="E70" s="129">
        <v>16</v>
      </c>
      <c r="F70" s="2" t="s">
        <v>52</v>
      </c>
      <c r="G70" s="269"/>
      <c r="H70" s="13">
        <v>0</v>
      </c>
      <c r="I70" s="122">
        <v>0</v>
      </c>
      <c r="J70" s="13">
        <v>0</v>
      </c>
      <c r="K70" s="7">
        <v>0</v>
      </c>
      <c r="L70" s="123">
        <v>0</v>
      </c>
      <c r="M70" s="124">
        <v>0</v>
      </c>
      <c r="N70" s="7">
        <v>0</v>
      </c>
      <c r="O70" s="122">
        <f t="shared" si="0"/>
        <v>0</v>
      </c>
      <c r="P70" s="125">
        <f t="shared" si="1"/>
        <v>0</v>
      </c>
      <c r="Q70" s="20">
        <v>1</v>
      </c>
      <c r="R70" s="8"/>
      <c r="S70" s="8"/>
      <c r="T70" s="385" t="s">
        <v>285</v>
      </c>
      <c r="U70" s="8"/>
      <c r="V70" s="8"/>
      <c r="W70" s="289"/>
      <c r="Y70" s="108" t="s">
        <v>285</v>
      </c>
      <c r="Z70" s="92"/>
      <c r="AA70" s="87"/>
      <c r="AB70" s="100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92"/>
      <c r="AN70" s="92"/>
      <c r="AO70" s="87"/>
      <c r="AP70" s="92" t="s">
        <v>289</v>
      </c>
      <c r="AQ70" s="105" t="s">
        <v>290</v>
      </c>
      <c r="AR70" s="92"/>
      <c r="AW70" s="98"/>
      <c r="AX70" s="87"/>
      <c r="AY70" s="87"/>
      <c r="AZ70" s="87"/>
      <c r="BA70" s="87"/>
      <c r="BB70" s="95"/>
      <c r="BC70" s="95"/>
      <c r="BD70" s="95"/>
      <c r="BE70" s="94"/>
      <c r="BF70" s="93"/>
      <c r="BG70" s="93"/>
      <c r="BH70" s="93"/>
      <c r="BI70" s="93"/>
      <c r="BJ70" s="94"/>
    </row>
    <row r="71" spans="1:62" ht="42">
      <c r="A71" s="373"/>
      <c r="B71" s="374"/>
      <c r="C71" s="23" t="s">
        <v>214</v>
      </c>
      <c r="D71" s="81" t="s">
        <v>185</v>
      </c>
      <c r="E71" s="129">
        <v>19</v>
      </c>
      <c r="F71" s="2" t="s">
        <v>52</v>
      </c>
      <c r="G71" s="269"/>
      <c r="H71" s="13">
        <v>0</v>
      </c>
      <c r="I71" s="122">
        <v>0</v>
      </c>
      <c r="J71" s="13">
        <v>0</v>
      </c>
      <c r="K71" s="7">
        <v>0</v>
      </c>
      <c r="L71" s="123">
        <v>0</v>
      </c>
      <c r="M71" s="124">
        <v>0</v>
      </c>
      <c r="N71" s="7">
        <v>0</v>
      </c>
      <c r="O71" s="122">
        <f t="shared" si="0"/>
        <v>0</v>
      </c>
      <c r="P71" s="125">
        <f t="shared" si="1"/>
        <v>0</v>
      </c>
      <c r="Q71" s="20">
        <v>11</v>
      </c>
      <c r="R71" s="8"/>
      <c r="S71" s="8"/>
      <c r="T71" s="385" t="s">
        <v>285</v>
      </c>
      <c r="U71" s="8"/>
      <c r="V71" s="8"/>
      <c r="W71" s="289"/>
      <c r="Y71" s="108" t="s">
        <v>285</v>
      </c>
      <c r="Z71" s="92"/>
      <c r="AA71" s="87"/>
      <c r="AB71" s="100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92"/>
      <c r="AN71" s="92"/>
      <c r="AO71" s="87"/>
      <c r="AP71" s="92" t="s">
        <v>289</v>
      </c>
      <c r="AQ71" s="105" t="s">
        <v>290</v>
      </c>
      <c r="AR71" s="92"/>
      <c r="AW71" s="91" t="s">
        <v>285</v>
      </c>
      <c r="AX71" s="87"/>
      <c r="AY71" s="87"/>
      <c r="AZ71" s="87"/>
      <c r="BA71" s="87"/>
      <c r="BB71" s="95"/>
      <c r="BC71" s="95"/>
      <c r="BD71" s="95"/>
      <c r="BE71" s="94"/>
      <c r="BF71" s="93"/>
      <c r="BG71" s="93"/>
      <c r="BH71" s="93"/>
      <c r="BI71" s="93"/>
      <c r="BJ71" s="94"/>
    </row>
    <row r="72" spans="1:62" ht="28">
      <c r="A72" s="373"/>
      <c r="B72" s="374"/>
      <c r="C72" s="23" t="s">
        <v>215</v>
      </c>
      <c r="D72" s="81" t="s">
        <v>185</v>
      </c>
      <c r="E72" s="129">
        <v>13</v>
      </c>
      <c r="F72" s="2" t="s">
        <v>199</v>
      </c>
      <c r="G72" s="269"/>
      <c r="H72" s="13">
        <v>5</v>
      </c>
      <c r="I72" s="122">
        <v>0</v>
      </c>
      <c r="J72" s="13">
        <v>0</v>
      </c>
      <c r="K72" s="7">
        <v>0</v>
      </c>
      <c r="L72" s="123">
        <v>0</v>
      </c>
      <c r="M72" s="124">
        <v>0</v>
      </c>
      <c r="N72" s="7">
        <v>0</v>
      </c>
      <c r="O72" s="122">
        <f t="shared" si="0"/>
        <v>5</v>
      </c>
      <c r="P72" s="125">
        <f t="shared" si="1"/>
        <v>65</v>
      </c>
      <c r="Q72" s="20">
        <v>11</v>
      </c>
      <c r="R72" s="8"/>
      <c r="S72" s="8"/>
      <c r="T72" s="385" t="s">
        <v>285</v>
      </c>
      <c r="U72" s="8"/>
      <c r="V72" s="8"/>
      <c r="W72" s="289"/>
      <c r="Y72" s="108" t="s">
        <v>285</v>
      </c>
      <c r="Z72" s="92"/>
      <c r="AA72" s="87"/>
      <c r="AB72" s="100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103" t="s">
        <v>285</v>
      </c>
      <c r="AN72" s="92"/>
      <c r="AO72" s="87"/>
      <c r="AP72" s="92" t="s">
        <v>289</v>
      </c>
      <c r="AQ72" s="105" t="s">
        <v>293</v>
      </c>
      <c r="AR72" s="92"/>
      <c r="AW72" s="91"/>
      <c r="AX72" s="87"/>
      <c r="AY72" s="87"/>
      <c r="AZ72" s="87"/>
      <c r="BA72" s="87"/>
      <c r="BB72" s="95"/>
      <c r="BC72" s="95"/>
      <c r="BD72" s="95"/>
      <c r="BE72" s="94"/>
      <c r="BF72" s="93"/>
      <c r="BG72" s="93"/>
      <c r="BH72" s="93"/>
      <c r="BI72" s="93"/>
      <c r="BJ72" s="94"/>
    </row>
    <row r="73" spans="1:62" ht="42">
      <c r="A73" s="373"/>
      <c r="B73" s="374"/>
      <c r="C73" s="23" t="s">
        <v>216</v>
      </c>
      <c r="D73" s="81" t="s">
        <v>185</v>
      </c>
      <c r="E73" s="128">
        <v>18</v>
      </c>
      <c r="F73" s="2" t="s">
        <v>199</v>
      </c>
      <c r="G73" s="269"/>
      <c r="H73" s="13">
        <v>0</v>
      </c>
      <c r="I73" s="122">
        <v>0</v>
      </c>
      <c r="J73" s="13">
        <v>0</v>
      </c>
      <c r="K73" s="7">
        <v>0</v>
      </c>
      <c r="L73" s="123">
        <v>0</v>
      </c>
      <c r="M73" s="124">
        <v>0</v>
      </c>
      <c r="N73" s="7">
        <v>0</v>
      </c>
      <c r="O73" s="122">
        <f t="shared" si="0"/>
        <v>0</v>
      </c>
      <c r="P73" s="125">
        <f t="shared" si="1"/>
        <v>0</v>
      </c>
      <c r="Q73" s="20">
        <v>1</v>
      </c>
      <c r="R73" s="8"/>
      <c r="S73" s="8"/>
      <c r="T73" s="385" t="s">
        <v>285</v>
      </c>
      <c r="U73" s="8"/>
      <c r="V73" s="8"/>
      <c r="W73" s="289"/>
      <c r="Y73" s="108" t="s">
        <v>285</v>
      </c>
      <c r="Z73" s="92"/>
      <c r="AA73" s="87"/>
      <c r="AB73" s="100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92"/>
      <c r="AN73" s="92"/>
      <c r="AO73" s="87"/>
      <c r="AP73" s="92" t="s">
        <v>289</v>
      </c>
      <c r="AQ73" s="105" t="s">
        <v>290</v>
      </c>
      <c r="AR73" s="92"/>
      <c r="AW73" s="91"/>
      <c r="AX73" s="87"/>
      <c r="AY73" s="87"/>
      <c r="AZ73" s="87"/>
      <c r="BA73" s="87"/>
      <c r="BB73" s="95"/>
      <c r="BC73" s="95"/>
      <c r="BD73" s="95"/>
      <c r="BE73" s="94"/>
      <c r="BF73" s="93"/>
      <c r="BG73" s="93"/>
      <c r="BH73" s="93"/>
      <c r="BI73" s="93"/>
      <c r="BJ73" s="94"/>
    </row>
    <row r="74" spans="1:62" ht="42">
      <c r="A74" s="373"/>
      <c r="B74" s="374"/>
      <c r="C74" s="31" t="s">
        <v>132</v>
      </c>
      <c r="D74" s="81" t="s">
        <v>185</v>
      </c>
      <c r="E74" s="128">
        <v>12</v>
      </c>
      <c r="F74" s="2" t="s">
        <v>197</v>
      </c>
      <c r="G74" s="270"/>
      <c r="H74" s="13">
        <v>0</v>
      </c>
      <c r="I74" s="122">
        <v>140</v>
      </c>
      <c r="J74" s="13">
        <v>0</v>
      </c>
      <c r="K74" s="7">
        <v>0</v>
      </c>
      <c r="L74" s="123">
        <v>0</v>
      </c>
      <c r="M74" s="124">
        <v>5</v>
      </c>
      <c r="N74" s="7">
        <v>0</v>
      </c>
      <c r="O74" s="122">
        <f t="shared" si="0"/>
        <v>145</v>
      </c>
      <c r="P74" s="125">
        <f t="shared" si="1"/>
        <v>1740</v>
      </c>
      <c r="Q74" s="20">
        <v>11</v>
      </c>
      <c r="R74" s="8"/>
      <c r="S74" s="8"/>
      <c r="T74" s="385" t="s">
        <v>285</v>
      </c>
      <c r="U74" s="8"/>
      <c r="V74" s="8"/>
      <c r="W74" s="289"/>
      <c r="Y74" s="108" t="s">
        <v>285</v>
      </c>
      <c r="Z74" s="92"/>
      <c r="AA74" s="87"/>
      <c r="AB74" s="100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92"/>
      <c r="AN74" s="92"/>
      <c r="AO74" s="87"/>
      <c r="AP74" s="92" t="s">
        <v>289</v>
      </c>
      <c r="AQ74" s="105" t="s">
        <v>290</v>
      </c>
      <c r="AR74" s="92"/>
      <c r="AW74" s="91" t="s">
        <v>285</v>
      </c>
      <c r="AX74" s="87"/>
      <c r="AY74" s="87"/>
      <c r="AZ74" s="87"/>
      <c r="BA74" s="87"/>
      <c r="BB74" s="95"/>
      <c r="BC74" s="95"/>
      <c r="BD74" s="95"/>
      <c r="BE74" s="94"/>
      <c r="BF74" s="93"/>
      <c r="BG74" s="93"/>
      <c r="BH74" s="93"/>
      <c r="BI74" s="93"/>
      <c r="BJ74" s="94"/>
    </row>
    <row r="75" spans="1:62" s="164" customFormat="1" ht="24">
      <c r="A75" s="223"/>
      <c r="B75" s="153"/>
      <c r="C75" s="152"/>
      <c r="D75" s="208"/>
      <c r="E75" s="209"/>
      <c r="F75" s="143"/>
      <c r="G75" s="210"/>
      <c r="H75" s="145"/>
      <c r="I75" s="83"/>
      <c r="J75" s="145"/>
      <c r="K75" s="148"/>
      <c r="L75" s="146"/>
      <c r="M75" s="211"/>
      <c r="N75" s="148"/>
      <c r="O75" s="83">
        <f>SUM(O67:O74)</f>
        <v>630</v>
      </c>
      <c r="P75" s="147">
        <f>SUM(P67:P74)</f>
        <v>9783.9000000000015</v>
      </c>
      <c r="Q75" s="178"/>
      <c r="R75" s="178"/>
      <c r="S75" s="178"/>
      <c r="T75" s="178"/>
      <c r="U75" s="178"/>
      <c r="V75" s="178"/>
      <c r="W75" s="290"/>
      <c r="X75" s="306"/>
      <c r="Y75" s="212"/>
      <c r="Z75" s="213"/>
      <c r="AA75" s="214"/>
      <c r="AB75" s="242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3"/>
      <c r="AN75" s="213"/>
      <c r="AO75" s="214"/>
      <c r="AP75" s="213"/>
      <c r="AQ75" s="246"/>
      <c r="AR75" s="213"/>
      <c r="AS75" s="214"/>
      <c r="AT75" s="214"/>
      <c r="AU75" s="214"/>
      <c r="AV75" s="214"/>
      <c r="AW75" s="235"/>
      <c r="AX75" s="214"/>
      <c r="AY75" s="214"/>
      <c r="AZ75" s="214"/>
      <c r="BA75" s="214"/>
      <c r="BB75" s="219"/>
      <c r="BC75" s="219"/>
      <c r="BD75" s="219"/>
      <c r="BE75" s="218"/>
      <c r="BF75" s="217"/>
      <c r="BG75" s="217"/>
      <c r="BH75" s="217"/>
      <c r="BI75" s="217"/>
      <c r="BJ75" s="218"/>
    </row>
    <row r="76" spans="1:62" ht="42">
      <c r="A76" s="373">
        <v>9</v>
      </c>
      <c r="B76" s="374" t="s">
        <v>93</v>
      </c>
      <c r="C76" s="31" t="s">
        <v>189</v>
      </c>
      <c r="D76" s="81" t="s">
        <v>183</v>
      </c>
      <c r="E76" s="121">
        <v>50</v>
      </c>
      <c r="F76" s="2" t="s">
        <v>56</v>
      </c>
      <c r="G76" s="268">
        <v>2980</v>
      </c>
      <c r="H76" s="13">
        <v>0</v>
      </c>
      <c r="I76" s="122">
        <v>255</v>
      </c>
      <c r="J76" s="13">
        <v>0</v>
      </c>
      <c r="K76" s="7">
        <v>0</v>
      </c>
      <c r="L76" s="123">
        <v>0</v>
      </c>
      <c r="M76" s="124">
        <v>20</v>
      </c>
      <c r="N76" s="7">
        <v>0</v>
      </c>
      <c r="O76" s="122">
        <f t="shared" si="0"/>
        <v>3255</v>
      </c>
      <c r="P76" s="125">
        <f t="shared" si="1"/>
        <v>162750</v>
      </c>
      <c r="Q76" s="20">
        <v>111</v>
      </c>
      <c r="R76" s="8">
        <v>1</v>
      </c>
      <c r="S76" s="8"/>
      <c r="T76" s="385" t="s">
        <v>285</v>
      </c>
      <c r="U76" s="8"/>
      <c r="V76" s="8"/>
      <c r="W76" s="289" t="s">
        <v>244</v>
      </c>
      <c r="Y76" s="108" t="s">
        <v>285</v>
      </c>
      <c r="Z76" s="92"/>
      <c r="AA76" s="87"/>
      <c r="AB76" s="99" t="s">
        <v>235</v>
      </c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92"/>
      <c r="AN76" s="92"/>
      <c r="AO76" s="87"/>
      <c r="AP76" s="92" t="s">
        <v>289</v>
      </c>
      <c r="AQ76" s="105" t="s">
        <v>290</v>
      </c>
      <c r="AR76" s="89" t="s">
        <v>285</v>
      </c>
      <c r="AW76" s="91" t="s">
        <v>285</v>
      </c>
      <c r="AX76" s="92" t="s">
        <v>285</v>
      </c>
      <c r="AY76" s="87"/>
      <c r="AZ76" s="92" t="s">
        <v>235</v>
      </c>
      <c r="BA76" s="87"/>
      <c r="BB76" s="95"/>
      <c r="BC76" s="95"/>
      <c r="BD76" s="95"/>
      <c r="BE76" s="94"/>
      <c r="BF76" s="93"/>
      <c r="BG76" s="93"/>
      <c r="BH76" s="93"/>
      <c r="BI76" s="93"/>
      <c r="BJ76" s="94"/>
    </row>
    <row r="77" spans="1:62" ht="42">
      <c r="A77" s="373"/>
      <c r="B77" s="374"/>
      <c r="C77" s="34" t="s">
        <v>190</v>
      </c>
      <c r="D77" s="81" t="s">
        <v>183</v>
      </c>
      <c r="E77" s="130">
        <v>31</v>
      </c>
      <c r="F77" s="2" t="s">
        <v>56</v>
      </c>
      <c r="G77" s="269"/>
      <c r="H77" s="13">
        <v>0</v>
      </c>
      <c r="I77" s="122">
        <v>50</v>
      </c>
      <c r="J77" s="13">
        <v>150</v>
      </c>
      <c r="K77" s="7">
        <v>0</v>
      </c>
      <c r="L77" s="123">
        <v>0</v>
      </c>
      <c r="M77" s="124">
        <v>30</v>
      </c>
      <c r="N77" s="7">
        <v>0</v>
      </c>
      <c r="O77" s="122">
        <f t="shared" si="0"/>
        <v>230</v>
      </c>
      <c r="P77" s="125">
        <f t="shared" si="1"/>
        <v>7130</v>
      </c>
      <c r="Q77" s="20">
        <v>1111</v>
      </c>
      <c r="R77" s="8"/>
      <c r="S77" s="8"/>
      <c r="T77" s="385" t="s">
        <v>285</v>
      </c>
      <c r="U77" s="8"/>
      <c r="V77" s="8"/>
      <c r="W77" s="289"/>
      <c r="Y77" s="108" t="s">
        <v>285</v>
      </c>
      <c r="Z77" s="92"/>
      <c r="AA77" s="87"/>
      <c r="AB77" s="88"/>
      <c r="AC77" s="87"/>
      <c r="AD77" s="87"/>
      <c r="AE77" s="87"/>
      <c r="AF77" s="87"/>
      <c r="AG77" s="87"/>
      <c r="AH77" s="89" t="s">
        <v>285</v>
      </c>
      <c r="AI77" s="92"/>
      <c r="AJ77" s="87"/>
      <c r="AK77" s="87"/>
      <c r="AL77" s="87"/>
      <c r="AM77" s="92"/>
      <c r="AN77" s="92"/>
      <c r="AO77" s="87"/>
      <c r="AP77" s="92" t="s">
        <v>289</v>
      </c>
      <c r="AQ77" s="105" t="s">
        <v>290</v>
      </c>
      <c r="AW77" s="91" t="s">
        <v>285</v>
      </c>
      <c r="AX77" s="92"/>
      <c r="AY77" s="87"/>
      <c r="AZ77" s="87"/>
      <c r="BA77" s="87"/>
      <c r="BB77" s="89" t="s">
        <v>285</v>
      </c>
      <c r="BC77" s="95"/>
      <c r="BD77" s="95"/>
      <c r="BE77" s="94"/>
      <c r="BF77" s="93"/>
      <c r="BG77" s="93"/>
      <c r="BH77" s="93"/>
      <c r="BI77" s="93"/>
      <c r="BJ77" s="94"/>
    </row>
    <row r="78" spans="1:62" ht="28">
      <c r="A78" s="373"/>
      <c r="B78" s="374"/>
      <c r="C78" s="31" t="s">
        <v>132</v>
      </c>
      <c r="D78" s="81" t="s">
        <v>183</v>
      </c>
      <c r="E78" s="130">
        <v>84</v>
      </c>
      <c r="F78" s="2" t="s">
        <v>67</v>
      </c>
      <c r="G78" s="269"/>
      <c r="H78" s="13">
        <v>24</v>
      </c>
      <c r="I78" s="122">
        <v>0</v>
      </c>
      <c r="J78" s="13">
        <v>0</v>
      </c>
      <c r="K78" s="7">
        <v>0</v>
      </c>
      <c r="L78" s="123">
        <v>0</v>
      </c>
      <c r="M78" s="124">
        <v>0</v>
      </c>
      <c r="N78" s="7">
        <v>0</v>
      </c>
      <c r="O78" s="122">
        <f t="shared" ref="O78:O90" si="2">SUM(G78:N78)</f>
        <v>24</v>
      </c>
      <c r="P78" s="125">
        <f t="shared" si="1"/>
        <v>2016</v>
      </c>
      <c r="Q78" s="20">
        <v>11</v>
      </c>
      <c r="R78" s="8"/>
      <c r="S78" s="8"/>
      <c r="T78" s="385" t="s">
        <v>285</v>
      </c>
      <c r="U78" s="8"/>
      <c r="V78" s="8"/>
      <c r="W78" s="289"/>
      <c r="Y78" s="108" t="s">
        <v>285</v>
      </c>
      <c r="Z78" s="92"/>
      <c r="AA78" s="87"/>
      <c r="AB78" s="88"/>
      <c r="AC78" s="87"/>
      <c r="AD78" s="87"/>
      <c r="AE78" s="87"/>
      <c r="AF78" s="87"/>
      <c r="AG78" s="87"/>
      <c r="AH78" s="92"/>
      <c r="AI78" s="92"/>
      <c r="AJ78" s="87"/>
      <c r="AK78" s="87"/>
      <c r="AL78" s="87"/>
      <c r="AM78" s="103" t="s">
        <v>285</v>
      </c>
      <c r="AN78" s="92"/>
      <c r="AO78" s="87"/>
      <c r="AP78" s="92" t="s">
        <v>289</v>
      </c>
      <c r="AQ78" s="105" t="s">
        <v>293</v>
      </c>
      <c r="AW78" s="98"/>
      <c r="AX78" s="87"/>
      <c r="AY78" s="87"/>
      <c r="AZ78" s="87"/>
      <c r="BA78" s="87"/>
      <c r="BB78" s="95"/>
      <c r="BC78" s="95"/>
      <c r="BD78" s="95"/>
      <c r="BE78" s="94"/>
      <c r="BF78" s="93"/>
      <c r="BG78" s="93"/>
      <c r="BH78" s="93"/>
      <c r="BI78" s="93"/>
      <c r="BJ78" s="94"/>
    </row>
    <row r="79" spans="1:62" ht="42">
      <c r="A79" s="373"/>
      <c r="B79" s="374"/>
      <c r="C79" s="31" t="s">
        <v>132</v>
      </c>
      <c r="D79" s="81" t="s">
        <v>185</v>
      </c>
      <c r="E79" s="130">
        <v>38</v>
      </c>
      <c r="F79" s="34" t="s">
        <v>60</v>
      </c>
      <c r="G79" s="269"/>
      <c r="H79" s="13">
        <v>0</v>
      </c>
      <c r="I79" s="122">
        <v>0</v>
      </c>
      <c r="J79" s="13">
        <v>0</v>
      </c>
      <c r="K79" s="7">
        <v>0</v>
      </c>
      <c r="L79" s="123">
        <v>0</v>
      </c>
      <c r="M79" s="133">
        <v>0</v>
      </c>
      <c r="N79" s="7">
        <v>0</v>
      </c>
      <c r="O79" s="122">
        <f t="shared" si="2"/>
        <v>0</v>
      </c>
      <c r="P79" s="125">
        <f t="shared" ref="P79:P90" si="3">O79*E79</f>
        <v>0</v>
      </c>
      <c r="Q79" s="20">
        <v>11</v>
      </c>
      <c r="R79" s="8"/>
      <c r="S79" s="8"/>
      <c r="T79" s="385" t="s">
        <v>285</v>
      </c>
      <c r="U79" s="8"/>
      <c r="V79" s="8"/>
      <c r="W79" s="289" t="s">
        <v>243</v>
      </c>
      <c r="Y79" s="108" t="s">
        <v>285</v>
      </c>
      <c r="Z79" s="92"/>
      <c r="AA79" s="87"/>
      <c r="AB79" s="88"/>
      <c r="AC79" s="87"/>
      <c r="AD79" s="87"/>
      <c r="AE79" s="87"/>
      <c r="AF79" s="87"/>
      <c r="AG79" s="87"/>
      <c r="AH79" s="89" t="s">
        <v>285</v>
      </c>
      <c r="AI79" s="92"/>
      <c r="AJ79" s="97" t="s">
        <v>235</v>
      </c>
      <c r="AK79" s="87"/>
      <c r="AL79" s="87"/>
      <c r="AM79" s="92"/>
      <c r="AN79" s="92"/>
      <c r="AO79" s="87"/>
      <c r="AP79" s="92" t="s">
        <v>289</v>
      </c>
      <c r="AQ79" s="105" t="s">
        <v>290</v>
      </c>
      <c r="AW79" s="98"/>
      <c r="AX79" s="87"/>
      <c r="AY79" s="87"/>
      <c r="AZ79" s="87"/>
      <c r="BA79" s="87"/>
      <c r="BB79" s="95"/>
      <c r="BC79" s="95"/>
      <c r="BD79" s="95"/>
      <c r="BE79" s="94"/>
      <c r="BF79" s="93"/>
      <c r="BG79" s="93"/>
      <c r="BH79" s="93"/>
      <c r="BI79" s="93"/>
      <c r="BJ79" s="94"/>
    </row>
    <row r="80" spans="1:62" ht="42">
      <c r="A80" s="373"/>
      <c r="B80" s="374"/>
      <c r="C80" s="31" t="s">
        <v>132</v>
      </c>
      <c r="D80" s="81" t="s">
        <v>185</v>
      </c>
      <c r="E80" s="130">
        <v>79</v>
      </c>
      <c r="F80" s="2" t="s">
        <v>57</v>
      </c>
      <c r="G80" s="269"/>
      <c r="H80" s="13">
        <v>0</v>
      </c>
      <c r="I80" s="122">
        <v>20</v>
      </c>
      <c r="J80" s="13">
        <v>0</v>
      </c>
      <c r="K80" s="7">
        <v>0</v>
      </c>
      <c r="L80" s="123">
        <v>0</v>
      </c>
      <c r="M80" s="133">
        <v>0</v>
      </c>
      <c r="N80" s="7">
        <v>0</v>
      </c>
      <c r="O80" s="122">
        <f t="shared" si="2"/>
        <v>20</v>
      </c>
      <c r="P80" s="125">
        <f t="shared" si="3"/>
        <v>1580</v>
      </c>
      <c r="Q80" s="20">
        <v>1</v>
      </c>
      <c r="R80" s="8"/>
      <c r="S80" s="8"/>
      <c r="T80" s="385" t="s">
        <v>285</v>
      </c>
      <c r="U80" s="8"/>
      <c r="V80" s="8"/>
      <c r="W80" s="289"/>
      <c r="Y80" s="108" t="s">
        <v>285</v>
      </c>
      <c r="Z80" s="92"/>
      <c r="AA80" s="87"/>
      <c r="AB80" s="88"/>
      <c r="AC80" s="87"/>
      <c r="AD80" s="87"/>
      <c r="AE80" s="87"/>
      <c r="AF80" s="87"/>
      <c r="AG80" s="87"/>
      <c r="AH80" s="92"/>
      <c r="AI80" s="92"/>
      <c r="AJ80" s="87"/>
      <c r="AK80" s="87"/>
      <c r="AL80" s="87"/>
      <c r="AM80" s="92"/>
      <c r="AN80" s="92"/>
      <c r="AO80" s="87"/>
      <c r="AP80" s="92" t="s">
        <v>289</v>
      </c>
      <c r="AQ80" s="105" t="s">
        <v>290</v>
      </c>
      <c r="AW80" s="98"/>
      <c r="AX80" s="87"/>
      <c r="AY80" s="87"/>
      <c r="AZ80" s="87"/>
      <c r="BA80" s="87"/>
      <c r="BB80" s="95"/>
      <c r="BC80" s="95"/>
      <c r="BD80" s="95"/>
      <c r="BE80" s="94"/>
      <c r="BF80" s="93"/>
      <c r="BG80" s="93"/>
      <c r="BH80" s="93"/>
      <c r="BI80" s="93"/>
      <c r="BJ80" s="94"/>
    </row>
    <row r="81" spans="1:62" ht="42">
      <c r="A81" s="373"/>
      <c r="B81" s="374"/>
      <c r="C81" s="34" t="s">
        <v>187</v>
      </c>
      <c r="D81" s="81" t="s">
        <v>185</v>
      </c>
      <c r="E81" s="130">
        <v>40</v>
      </c>
      <c r="F81" s="2" t="s">
        <v>52</v>
      </c>
      <c r="G81" s="269"/>
      <c r="H81" s="13">
        <v>0</v>
      </c>
      <c r="I81" s="122">
        <v>0</v>
      </c>
      <c r="J81" s="13">
        <v>0</v>
      </c>
      <c r="K81" s="7">
        <v>0</v>
      </c>
      <c r="L81" s="123">
        <v>0</v>
      </c>
      <c r="M81" s="133">
        <v>0</v>
      </c>
      <c r="N81" s="7">
        <v>0</v>
      </c>
      <c r="O81" s="122">
        <f t="shared" si="2"/>
        <v>0</v>
      </c>
      <c r="P81" s="125">
        <f t="shared" si="3"/>
        <v>0</v>
      </c>
      <c r="Q81" s="20">
        <v>11</v>
      </c>
      <c r="R81" s="8">
        <v>1</v>
      </c>
      <c r="S81" s="8"/>
      <c r="T81" s="385" t="s">
        <v>285</v>
      </c>
      <c r="U81" s="8"/>
      <c r="V81" s="8"/>
      <c r="W81" s="289"/>
      <c r="Y81" s="108" t="s">
        <v>285</v>
      </c>
      <c r="Z81" s="92"/>
      <c r="AA81" s="87"/>
      <c r="AB81" s="88"/>
      <c r="AC81" s="87"/>
      <c r="AD81" s="87"/>
      <c r="AE81" s="87"/>
      <c r="AF81" s="87"/>
      <c r="AG81" s="87"/>
      <c r="AH81" s="92"/>
      <c r="AI81" s="89" t="s">
        <v>285</v>
      </c>
      <c r="AJ81" s="87"/>
      <c r="AK81" s="87"/>
      <c r="AL81" s="87"/>
      <c r="AM81" s="92"/>
      <c r="AN81" s="92"/>
      <c r="AO81" s="87"/>
      <c r="AP81" s="92" t="s">
        <v>289</v>
      </c>
      <c r="AQ81" s="105" t="s">
        <v>290</v>
      </c>
      <c r="AW81" s="91" t="s">
        <v>285</v>
      </c>
      <c r="AX81" s="87"/>
      <c r="AY81" s="87"/>
      <c r="AZ81" s="92"/>
      <c r="BA81" s="87"/>
      <c r="BB81" s="95"/>
      <c r="BC81" s="95"/>
      <c r="BD81" s="95"/>
      <c r="BE81" s="94"/>
      <c r="BF81" s="93"/>
      <c r="BG81" s="93"/>
      <c r="BH81" s="93"/>
      <c r="BI81" s="93"/>
      <c r="BJ81" s="94"/>
    </row>
    <row r="82" spans="1:62" ht="42">
      <c r="A82" s="373"/>
      <c r="B82" s="374"/>
      <c r="C82" s="34" t="s">
        <v>87</v>
      </c>
      <c r="D82" s="81" t="s">
        <v>185</v>
      </c>
      <c r="E82" s="130">
        <v>80</v>
      </c>
      <c r="F82" s="2" t="s">
        <v>52</v>
      </c>
      <c r="G82" s="269"/>
      <c r="H82" s="13">
        <v>0</v>
      </c>
      <c r="I82" s="122">
        <v>10</v>
      </c>
      <c r="J82" s="13">
        <v>0</v>
      </c>
      <c r="K82" s="7">
        <v>0</v>
      </c>
      <c r="L82" s="123">
        <v>0</v>
      </c>
      <c r="M82" s="133">
        <v>10</v>
      </c>
      <c r="N82" s="7">
        <v>0</v>
      </c>
      <c r="O82" s="122">
        <f t="shared" si="2"/>
        <v>20</v>
      </c>
      <c r="P82" s="125">
        <f t="shared" si="3"/>
        <v>1600</v>
      </c>
      <c r="Q82" s="20">
        <v>11</v>
      </c>
      <c r="R82" s="8"/>
      <c r="S82" s="8"/>
      <c r="T82" s="385" t="s">
        <v>285</v>
      </c>
      <c r="U82" s="8"/>
      <c r="V82" s="8"/>
      <c r="W82" s="289" t="s">
        <v>243</v>
      </c>
      <c r="Y82" s="108" t="s">
        <v>285</v>
      </c>
      <c r="Z82" s="92"/>
      <c r="AA82" s="87"/>
      <c r="AB82" s="88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92"/>
      <c r="AN82" s="92"/>
      <c r="AO82" s="87"/>
      <c r="AP82" s="92" t="s">
        <v>289</v>
      </c>
      <c r="AQ82" s="105" t="s">
        <v>290</v>
      </c>
      <c r="AW82" s="91" t="s">
        <v>285</v>
      </c>
      <c r="AX82" s="87"/>
      <c r="AY82" s="87"/>
      <c r="AZ82" s="92" t="s">
        <v>235</v>
      </c>
      <c r="BA82" s="87"/>
      <c r="BB82" s="95"/>
      <c r="BC82" s="95"/>
      <c r="BD82" s="95"/>
      <c r="BE82" s="94"/>
      <c r="BF82" s="93"/>
      <c r="BG82" s="93"/>
      <c r="BH82" s="93"/>
      <c r="BI82" s="93"/>
      <c r="BJ82" s="94"/>
    </row>
    <row r="83" spans="1:62" ht="28">
      <c r="A83" s="373"/>
      <c r="B83" s="374"/>
      <c r="C83" s="34" t="s">
        <v>217</v>
      </c>
      <c r="D83" s="81" t="s">
        <v>185</v>
      </c>
      <c r="E83" s="130">
        <v>45</v>
      </c>
      <c r="F83" s="2" t="s">
        <v>199</v>
      </c>
      <c r="G83" s="269"/>
      <c r="H83" s="13">
        <v>10</v>
      </c>
      <c r="I83" s="122">
        <v>0</v>
      </c>
      <c r="J83" s="13">
        <v>0</v>
      </c>
      <c r="K83" s="7">
        <v>0</v>
      </c>
      <c r="L83" s="123">
        <v>0</v>
      </c>
      <c r="M83" s="133">
        <v>0</v>
      </c>
      <c r="N83" s="7">
        <v>0</v>
      </c>
      <c r="O83" s="122">
        <f t="shared" si="2"/>
        <v>10</v>
      </c>
      <c r="P83" s="125">
        <f t="shared" si="3"/>
        <v>450</v>
      </c>
      <c r="Q83" s="20">
        <v>11</v>
      </c>
      <c r="R83" s="8"/>
      <c r="S83" s="8"/>
      <c r="T83" s="385" t="s">
        <v>285</v>
      </c>
      <c r="U83" s="8"/>
      <c r="V83" s="8"/>
      <c r="W83" s="289"/>
      <c r="Y83" s="108" t="s">
        <v>285</v>
      </c>
      <c r="Z83" s="92"/>
      <c r="AA83" s="87"/>
      <c r="AB83" s="88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103" t="s">
        <v>285</v>
      </c>
      <c r="AN83" s="92"/>
      <c r="AO83" s="87"/>
      <c r="AP83" s="92" t="s">
        <v>289</v>
      </c>
      <c r="AQ83" s="105" t="s">
        <v>293</v>
      </c>
      <c r="AW83" s="98"/>
      <c r="AX83" s="87"/>
      <c r="AY83" s="87"/>
      <c r="AZ83" s="92"/>
      <c r="BA83" s="87"/>
      <c r="BB83" s="95"/>
      <c r="BC83" s="95"/>
      <c r="BD83" s="95"/>
      <c r="BE83" s="94"/>
      <c r="BF83" s="93"/>
      <c r="BG83" s="93"/>
      <c r="BH83" s="93"/>
      <c r="BI83" s="93"/>
      <c r="BJ83" s="94"/>
    </row>
    <row r="84" spans="1:62" ht="28">
      <c r="A84" s="373"/>
      <c r="B84" s="374"/>
      <c r="C84" s="34" t="s">
        <v>218</v>
      </c>
      <c r="D84" s="81" t="s">
        <v>185</v>
      </c>
      <c r="E84" s="130">
        <v>90</v>
      </c>
      <c r="F84" s="2" t="s">
        <v>199</v>
      </c>
      <c r="G84" s="269"/>
      <c r="H84" s="13">
        <v>10</v>
      </c>
      <c r="I84" s="122">
        <v>0</v>
      </c>
      <c r="J84" s="13">
        <v>0</v>
      </c>
      <c r="K84" s="7">
        <v>0</v>
      </c>
      <c r="L84" s="123">
        <v>0</v>
      </c>
      <c r="M84" s="133">
        <v>0</v>
      </c>
      <c r="N84" s="7">
        <v>0</v>
      </c>
      <c r="O84" s="122">
        <f t="shared" si="2"/>
        <v>10</v>
      </c>
      <c r="P84" s="125">
        <f t="shared" si="3"/>
        <v>900</v>
      </c>
      <c r="Q84" s="20">
        <v>11</v>
      </c>
      <c r="R84" s="8"/>
      <c r="S84" s="8"/>
      <c r="T84" s="385" t="s">
        <v>285</v>
      </c>
      <c r="U84" s="8"/>
      <c r="V84" s="8"/>
      <c r="W84" s="289"/>
      <c r="Y84" s="108" t="s">
        <v>285</v>
      </c>
      <c r="Z84" s="92"/>
      <c r="AA84" s="87"/>
      <c r="AB84" s="88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103" t="s">
        <v>285</v>
      </c>
      <c r="AN84" s="92"/>
      <c r="AO84" s="87"/>
      <c r="AP84" s="92" t="s">
        <v>289</v>
      </c>
      <c r="AQ84" s="105" t="s">
        <v>293</v>
      </c>
      <c r="AW84" s="98"/>
      <c r="AX84" s="87"/>
      <c r="AY84" s="87"/>
      <c r="AZ84" s="92"/>
      <c r="BA84" s="87"/>
      <c r="BB84" s="95"/>
      <c r="BC84" s="95"/>
      <c r="BD84" s="95"/>
      <c r="BE84" s="94"/>
      <c r="BF84" s="93"/>
      <c r="BG84" s="93"/>
      <c r="BH84" s="93"/>
      <c r="BI84" s="93"/>
      <c r="BJ84" s="94"/>
    </row>
    <row r="85" spans="1:62" ht="42">
      <c r="A85" s="373"/>
      <c r="B85" s="374"/>
      <c r="C85" s="34" t="s">
        <v>191</v>
      </c>
      <c r="D85" s="81" t="s">
        <v>185</v>
      </c>
      <c r="E85" s="130">
        <v>70</v>
      </c>
      <c r="F85" s="34" t="s">
        <v>62</v>
      </c>
      <c r="G85" s="269"/>
      <c r="H85" s="13">
        <v>0</v>
      </c>
      <c r="I85" s="122">
        <v>0</v>
      </c>
      <c r="J85" s="13">
        <v>0</v>
      </c>
      <c r="K85" s="7">
        <v>0</v>
      </c>
      <c r="L85" s="123">
        <v>0</v>
      </c>
      <c r="M85" s="133">
        <v>0</v>
      </c>
      <c r="N85" s="7">
        <v>0</v>
      </c>
      <c r="O85" s="122">
        <f t="shared" si="2"/>
        <v>0</v>
      </c>
      <c r="P85" s="125">
        <f t="shared" si="3"/>
        <v>0</v>
      </c>
      <c r="Q85" s="20">
        <v>1</v>
      </c>
      <c r="R85" s="8"/>
      <c r="S85" s="8"/>
      <c r="T85" s="385" t="s">
        <v>285</v>
      </c>
      <c r="U85" s="8"/>
      <c r="V85" s="8"/>
      <c r="W85" s="289"/>
      <c r="Y85" s="108" t="s">
        <v>285</v>
      </c>
      <c r="Z85" s="92"/>
      <c r="AA85" s="87"/>
      <c r="AB85" s="88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92"/>
      <c r="AN85" s="92"/>
      <c r="AO85" s="87"/>
      <c r="AP85" s="92" t="s">
        <v>289</v>
      </c>
      <c r="AQ85" s="105" t="s">
        <v>290</v>
      </c>
      <c r="AW85" s="91"/>
      <c r="AX85" s="92"/>
      <c r="AY85" s="87"/>
      <c r="AZ85" s="92"/>
      <c r="BA85" s="87"/>
      <c r="BB85" s="95"/>
      <c r="BC85" s="95"/>
      <c r="BD85" s="95"/>
      <c r="BE85" s="94"/>
      <c r="BF85" s="93"/>
      <c r="BG85" s="93"/>
      <c r="BH85" s="93"/>
      <c r="BI85" s="93"/>
      <c r="BJ85" s="94"/>
    </row>
    <row r="86" spans="1:62" ht="28">
      <c r="A86" s="373"/>
      <c r="B86" s="374"/>
      <c r="C86" s="34" t="s">
        <v>219</v>
      </c>
      <c r="D86" s="81" t="s">
        <v>194</v>
      </c>
      <c r="E86" s="130">
        <v>40</v>
      </c>
      <c r="F86" s="34" t="s">
        <v>193</v>
      </c>
      <c r="G86" s="269"/>
      <c r="H86" s="13">
        <v>70</v>
      </c>
      <c r="I86" s="122">
        <v>100</v>
      </c>
      <c r="J86" s="13">
        <v>50</v>
      </c>
      <c r="K86" s="7">
        <v>20</v>
      </c>
      <c r="L86" s="123">
        <v>0</v>
      </c>
      <c r="M86" s="133">
        <v>10</v>
      </c>
      <c r="N86" s="7">
        <v>0</v>
      </c>
      <c r="O86" s="122">
        <f t="shared" si="2"/>
        <v>250</v>
      </c>
      <c r="P86" s="125">
        <f t="shared" si="3"/>
        <v>10000</v>
      </c>
      <c r="Q86" s="20">
        <v>11111</v>
      </c>
      <c r="R86" s="8"/>
      <c r="S86" s="8"/>
      <c r="T86" s="385" t="s">
        <v>285</v>
      </c>
      <c r="U86" s="8"/>
      <c r="V86" s="8"/>
      <c r="W86" s="289" t="s">
        <v>421</v>
      </c>
      <c r="Y86" s="108" t="s">
        <v>285</v>
      </c>
      <c r="Z86" s="92"/>
      <c r="AA86" s="87"/>
      <c r="AB86" s="88" t="s">
        <v>411</v>
      </c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103" t="s">
        <v>285</v>
      </c>
      <c r="AN86" s="92"/>
      <c r="AO86" s="87"/>
      <c r="AP86" s="92" t="s">
        <v>340</v>
      </c>
      <c r="AQ86" s="105" t="s">
        <v>412</v>
      </c>
      <c r="AR86" s="89" t="s">
        <v>285</v>
      </c>
      <c r="AW86" s="91" t="s">
        <v>285</v>
      </c>
      <c r="AX86" s="92"/>
      <c r="AY86" s="87"/>
      <c r="AZ86" s="92" t="s">
        <v>235</v>
      </c>
      <c r="BA86" s="87"/>
      <c r="BB86" s="95"/>
      <c r="BC86" s="95"/>
      <c r="BD86" s="95"/>
      <c r="BE86" s="94"/>
      <c r="BF86" s="93"/>
      <c r="BG86" s="89" t="s">
        <v>285</v>
      </c>
      <c r="BH86" s="95"/>
      <c r="BI86" s="93"/>
      <c r="BJ86" s="96" t="s">
        <v>407</v>
      </c>
    </row>
    <row r="87" spans="1:62" ht="42">
      <c r="A87" s="373"/>
      <c r="B87" s="374"/>
      <c r="C87" s="34" t="s">
        <v>196</v>
      </c>
      <c r="D87" s="81" t="s">
        <v>194</v>
      </c>
      <c r="E87" s="130">
        <v>42</v>
      </c>
      <c r="F87" s="34" t="s">
        <v>43</v>
      </c>
      <c r="G87" s="269"/>
      <c r="H87" s="13">
        <v>0</v>
      </c>
      <c r="I87" s="122">
        <v>0</v>
      </c>
      <c r="J87" s="13">
        <v>0</v>
      </c>
      <c r="K87" s="7">
        <v>0</v>
      </c>
      <c r="L87" s="123">
        <v>0</v>
      </c>
      <c r="M87" s="133">
        <v>0</v>
      </c>
      <c r="N87" s="7">
        <v>0</v>
      </c>
      <c r="O87" s="122">
        <f t="shared" si="2"/>
        <v>0</v>
      </c>
      <c r="P87" s="125">
        <f t="shared" si="3"/>
        <v>0</v>
      </c>
      <c r="Q87" s="20">
        <v>1</v>
      </c>
      <c r="R87" s="8"/>
      <c r="S87" s="8"/>
      <c r="T87" s="385" t="s">
        <v>285</v>
      </c>
      <c r="U87" s="8"/>
      <c r="V87" s="8"/>
      <c r="W87" s="289"/>
      <c r="Y87" s="108" t="s">
        <v>285</v>
      </c>
      <c r="Z87" s="92"/>
      <c r="AA87" s="87"/>
      <c r="AB87" s="100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92"/>
      <c r="AN87" s="92"/>
      <c r="AO87" s="87"/>
      <c r="AP87" s="92" t="s">
        <v>289</v>
      </c>
      <c r="AQ87" s="105" t="s">
        <v>290</v>
      </c>
      <c r="AR87" s="92"/>
      <c r="AW87" s="91"/>
      <c r="AX87" s="92"/>
      <c r="AY87" s="87"/>
      <c r="AZ87" s="92"/>
      <c r="BA87" s="87"/>
      <c r="BB87" s="95"/>
      <c r="BC87" s="95"/>
      <c r="BD87" s="95"/>
      <c r="BE87" s="94"/>
      <c r="BF87" s="93"/>
      <c r="BG87" s="95"/>
      <c r="BH87" s="95"/>
      <c r="BI87" s="93"/>
      <c r="BJ87" s="96"/>
    </row>
    <row r="88" spans="1:62" ht="42">
      <c r="A88" s="373"/>
      <c r="B88" s="374"/>
      <c r="C88" s="34" t="s">
        <v>182</v>
      </c>
      <c r="D88" s="81" t="s">
        <v>183</v>
      </c>
      <c r="E88" s="130">
        <v>49</v>
      </c>
      <c r="F88" s="34" t="s">
        <v>64</v>
      </c>
      <c r="G88" s="269"/>
      <c r="H88" s="13">
        <v>0</v>
      </c>
      <c r="I88" s="122">
        <v>0</v>
      </c>
      <c r="J88" s="13">
        <v>0</v>
      </c>
      <c r="K88" s="7">
        <v>0</v>
      </c>
      <c r="L88" s="123">
        <v>0</v>
      </c>
      <c r="M88" s="133">
        <v>0</v>
      </c>
      <c r="N88" s="7">
        <v>0</v>
      </c>
      <c r="O88" s="122">
        <f t="shared" si="2"/>
        <v>0</v>
      </c>
      <c r="P88" s="125">
        <f t="shared" si="3"/>
        <v>0</v>
      </c>
      <c r="Q88" s="20">
        <v>1</v>
      </c>
      <c r="R88" s="8"/>
      <c r="S88" s="8"/>
      <c r="T88" s="385" t="s">
        <v>285</v>
      </c>
      <c r="U88" s="8"/>
      <c r="V88" s="8"/>
      <c r="W88" s="289"/>
      <c r="Y88" s="108" t="s">
        <v>285</v>
      </c>
      <c r="Z88" s="92"/>
      <c r="AA88" s="87"/>
      <c r="AB88" s="100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92"/>
      <c r="AN88" s="92"/>
      <c r="AO88" s="87"/>
      <c r="AP88" s="92" t="s">
        <v>289</v>
      </c>
      <c r="AQ88" s="105" t="s">
        <v>290</v>
      </c>
      <c r="AR88" s="92"/>
      <c r="AW88" s="91"/>
      <c r="AX88" s="92"/>
      <c r="AY88" s="87"/>
      <c r="AZ88" s="92"/>
      <c r="BA88" s="87"/>
      <c r="BB88" s="95"/>
      <c r="BC88" s="95"/>
      <c r="BD88" s="95"/>
      <c r="BE88" s="94"/>
      <c r="BF88" s="93"/>
      <c r="BG88" s="95"/>
      <c r="BH88" s="95"/>
      <c r="BI88" s="93"/>
      <c r="BJ88" s="96"/>
    </row>
    <row r="89" spans="1:62" ht="28">
      <c r="A89" s="373"/>
      <c r="B89" s="374"/>
      <c r="C89" s="34" t="s">
        <v>220</v>
      </c>
      <c r="D89" s="81" t="s">
        <v>185</v>
      </c>
      <c r="E89" s="130">
        <v>60</v>
      </c>
      <c r="F89" s="34" t="s">
        <v>197</v>
      </c>
      <c r="G89" s="269"/>
      <c r="H89" s="13">
        <v>100</v>
      </c>
      <c r="I89" s="122">
        <v>40</v>
      </c>
      <c r="J89" s="13">
        <v>200</v>
      </c>
      <c r="K89" s="7">
        <v>260</v>
      </c>
      <c r="L89" s="123">
        <v>0</v>
      </c>
      <c r="M89" s="133">
        <v>110</v>
      </c>
      <c r="N89" s="7">
        <v>0</v>
      </c>
      <c r="O89" s="122">
        <f t="shared" si="2"/>
        <v>710</v>
      </c>
      <c r="P89" s="125">
        <f t="shared" si="3"/>
        <v>42600</v>
      </c>
      <c r="Q89" s="20">
        <v>111111</v>
      </c>
      <c r="R89" s="8">
        <v>1</v>
      </c>
      <c r="S89" s="8"/>
      <c r="T89" s="385" t="s">
        <v>285</v>
      </c>
      <c r="U89" s="8"/>
      <c r="V89" s="8"/>
      <c r="W89" s="289" t="s">
        <v>271</v>
      </c>
      <c r="Y89" s="108" t="s">
        <v>285</v>
      </c>
      <c r="Z89" s="92"/>
      <c r="AA89" s="87"/>
      <c r="AB89" s="100"/>
      <c r="AC89" s="87"/>
      <c r="AD89" s="87"/>
      <c r="AE89" s="87"/>
      <c r="AF89" s="87"/>
      <c r="AG89" s="87"/>
      <c r="AH89" s="89" t="s">
        <v>285</v>
      </c>
      <c r="AI89" s="87"/>
      <c r="AJ89" s="87"/>
      <c r="AK89" s="87"/>
      <c r="AL89" s="87"/>
      <c r="AM89" s="92"/>
      <c r="AN89" s="103" t="s">
        <v>285</v>
      </c>
      <c r="AO89" s="87"/>
      <c r="AP89" s="92" t="s">
        <v>289</v>
      </c>
      <c r="AQ89" s="105" t="s">
        <v>293</v>
      </c>
      <c r="AR89" s="89" t="s">
        <v>285</v>
      </c>
      <c r="AW89" s="91" t="s">
        <v>285</v>
      </c>
      <c r="AX89" s="92"/>
      <c r="AY89" s="87"/>
      <c r="AZ89" s="92" t="s">
        <v>235</v>
      </c>
      <c r="BA89" s="87"/>
      <c r="BB89" s="89" t="s">
        <v>285</v>
      </c>
      <c r="BC89" s="95"/>
      <c r="BD89" s="95"/>
      <c r="BE89" s="96" t="s">
        <v>334</v>
      </c>
      <c r="BF89" s="93"/>
      <c r="BG89" s="89" t="s">
        <v>285</v>
      </c>
      <c r="BH89" s="95"/>
      <c r="BI89" s="93"/>
      <c r="BJ89" s="96" t="s">
        <v>413</v>
      </c>
    </row>
    <row r="90" spans="1:62" ht="42">
      <c r="A90" s="335"/>
      <c r="B90" s="332"/>
      <c r="C90" s="247" t="s">
        <v>184</v>
      </c>
      <c r="D90" s="248" t="s">
        <v>185</v>
      </c>
      <c r="E90" s="249">
        <v>30</v>
      </c>
      <c r="F90" s="247" t="s">
        <v>186</v>
      </c>
      <c r="G90" s="269"/>
      <c r="H90" s="237">
        <v>0</v>
      </c>
      <c r="I90" s="250">
        <v>0</v>
      </c>
      <c r="J90" s="237">
        <v>0</v>
      </c>
      <c r="K90" s="194">
        <v>0</v>
      </c>
      <c r="L90" s="251">
        <v>0</v>
      </c>
      <c r="M90" s="134">
        <v>0</v>
      </c>
      <c r="N90" s="194">
        <v>5</v>
      </c>
      <c r="O90" s="250">
        <f t="shared" si="2"/>
        <v>5</v>
      </c>
      <c r="P90" s="252">
        <f t="shared" si="3"/>
        <v>150</v>
      </c>
      <c r="Q90" s="253">
        <v>11</v>
      </c>
      <c r="R90" s="254"/>
      <c r="S90" s="254"/>
      <c r="T90" s="385" t="s">
        <v>285</v>
      </c>
      <c r="U90" s="254"/>
      <c r="V90" s="254"/>
      <c r="W90" s="291" t="s">
        <v>243</v>
      </c>
      <c r="Y90" s="108" t="s">
        <v>285</v>
      </c>
      <c r="Z90" s="92"/>
      <c r="AA90" s="87"/>
      <c r="AB90" s="100"/>
      <c r="AC90" s="89" t="s">
        <v>285</v>
      </c>
      <c r="AD90" s="87"/>
      <c r="AE90" s="87"/>
      <c r="AF90" s="92" t="s">
        <v>235</v>
      </c>
      <c r="AG90" s="87"/>
      <c r="AH90" s="87"/>
      <c r="AI90" s="87"/>
      <c r="AJ90" s="87"/>
      <c r="AK90" s="87"/>
      <c r="AL90" s="87"/>
      <c r="AM90" s="87"/>
      <c r="AN90" s="87"/>
      <c r="AO90" s="87"/>
      <c r="AP90" s="92" t="s">
        <v>289</v>
      </c>
      <c r="AQ90" s="105" t="s">
        <v>290</v>
      </c>
      <c r="AW90" s="98"/>
      <c r="AX90" s="87"/>
      <c r="AY90" s="87"/>
      <c r="AZ90" s="92"/>
      <c r="BA90" s="87"/>
      <c r="BB90" s="95"/>
      <c r="BC90" s="95"/>
      <c r="BD90" s="95"/>
      <c r="BE90" s="94"/>
      <c r="BF90" s="93"/>
      <c r="BG90" s="93"/>
      <c r="BH90" s="93"/>
      <c r="BI90" s="93"/>
      <c r="BJ90" s="96"/>
    </row>
    <row r="91" spans="1:62" s="164" customFormat="1" ht="24">
      <c r="A91" s="255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7"/>
      <c r="N91" s="256"/>
      <c r="O91" s="83">
        <f>SUM(O76:O90)</f>
        <v>4534</v>
      </c>
      <c r="P91" s="258">
        <f>SUM(P76:P90)</f>
        <v>229176</v>
      </c>
      <c r="Q91" s="214"/>
      <c r="R91" s="214"/>
      <c r="S91" s="214"/>
      <c r="T91" s="214"/>
      <c r="U91" s="214"/>
      <c r="V91" s="214"/>
      <c r="W91" s="292"/>
      <c r="X91" s="306"/>
      <c r="Y91" s="214"/>
      <c r="Z91" s="214"/>
      <c r="AA91" s="214"/>
      <c r="AB91" s="242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199"/>
      <c r="AR91" s="214"/>
      <c r="AS91" s="214"/>
      <c r="AT91" s="214"/>
      <c r="AU91" s="214"/>
      <c r="AV91" s="214"/>
      <c r="AW91" s="259"/>
      <c r="AX91" s="259"/>
      <c r="AY91" s="259"/>
      <c r="AZ91" s="259"/>
      <c r="BA91" s="259"/>
      <c r="BB91" s="260"/>
      <c r="BC91" s="260"/>
      <c r="BD91" s="260"/>
      <c r="BE91" s="261"/>
      <c r="BF91" s="260"/>
      <c r="BG91" s="260"/>
      <c r="BH91" s="260"/>
      <c r="BI91" s="260"/>
      <c r="BJ91" s="261"/>
    </row>
    <row r="92" spans="1:62">
      <c r="W92" s="293"/>
    </row>
  </sheetData>
  <mergeCells count="58">
    <mergeCell ref="A1:O1"/>
    <mergeCell ref="T3:V3"/>
    <mergeCell ref="A2:P3"/>
    <mergeCell ref="A47:A56"/>
    <mergeCell ref="B47:B56"/>
    <mergeCell ref="Q2:W2"/>
    <mergeCell ref="Q3:S3"/>
    <mergeCell ref="W3:W4"/>
    <mergeCell ref="A9:A15"/>
    <mergeCell ref="B9:B15"/>
    <mergeCell ref="A17:A33"/>
    <mergeCell ref="B17:B33"/>
    <mergeCell ref="A35:A45"/>
    <mergeCell ref="B35:B45"/>
    <mergeCell ref="A67:A74"/>
    <mergeCell ref="B67:B74"/>
    <mergeCell ref="A76:A90"/>
    <mergeCell ref="B76:B90"/>
    <mergeCell ref="A58:A65"/>
    <mergeCell ref="B58:B65"/>
    <mergeCell ref="BF2:BF4"/>
    <mergeCell ref="Y1:AB1"/>
    <mergeCell ref="AC1:AG1"/>
    <mergeCell ref="AH1:AL1"/>
    <mergeCell ref="AM1:AQ1"/>
    <mergeCell ref="AR1:AV1"/>
    <mergeCell ref="BG3:BI3"/>
    <mergeCell ref="AW1:BA1"/>
    <mergeCell ref="BB1:BF1"/>
    <mergeCell ref="BG1:BJ1"/>
    <mergeCell ref="Y2:AB2"/>
    <mergeCell ref="AC2:AF2"/>
    <mergeCell ref="AG2:AG4"/>
    <mergeCell ref="AH2:AK2"/>
    <mergeCell ref="AL2:AL4"/>
    <mergeCell ref="AM2:AP2"/>
    <mergeCell ref="AQ2:AQ4"/>
    <mergeCell ref="AR2:AU2"/>
    <mergeCell ref="AV2:AV4"/>
    <mergeCell ref="AW2:AZ2"/>
    <mergeCell ref="BA2:BA4"/>
    <mergeCell ref="BB2:BE2"/>
    <mergeCell ref="BJ3:BJ4"/>
    <mergeCell ref="BG2:BJ2"/>
    <mergeCell ref="Y3:AA3"/>
    <mergeCell ref="AB3:AB4"/>
    <mergeCell ref="AC3:AE3"/>
    <mergeCell ref="AF3:AF4"/>
    <mergeCell ref="AH3:AJ3"/>
    <mergeCell ref="AK3:AK4"/>
    <mergeCell ref="AM3:AO3"/>
    <mergeCell ref="AP3:AP4"/>
    <mergeCell ref="AR3:AT3"/>
    <mergeCell ref="AU3:AU4"/>
    <mergeCell ref="AW3:AY3"/>
    <mergeCell ref="AZ3:AZ4"/>
    <mergeCell ref="BB3:BD3"/>
    <mergeCell ref="BE3:B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9E92-7DC8-4403-897C-0531467512B1}">
  <dimension ref="A1:AR45"/>
  <sheetViews>
    <sheetView zoomScale="40" zoomScaleNormal="40" workbookViewId="0">
      <selection activeCell="AR39" sqref="AR39"/>
    </sheetView>
  </sheetViews>
  <sheetFormatPr defaultRowHeight="24"/>
  <cols>
    <col min="1" max="1" width="8.26953125" style="137" customWidth="1"/>
    <col min="2" max="2" width="2.81640625" style="1" hidden="1" customWidth="1"/>
    <col min="3" max="3" width="5.7265625" style="1" hidden="1" customWidth="1"/>
    <col min="4" max="4" width="4.54296875" style="1" hidden="1" customWidth="1"/>
    <col min="5" max="5" width="12.90625" style="1" hidden="1" customWidth="1"/>
    <col min="6" max="6" width="12.6328125" style="22" hidden="1" customWidth="1"/>
    <col min="7" max="7" width="2.54296875" style="1" hidden="1" customWidth="1"/>
    <col min="8" max="8" width="5.08984375" style="1" hidden="1" customWidth="1"/>
    <col min="9" max="9" width="19.7265625" style="1" hidden="1" customWidth="1"/>
    <col min="10" max="10" width="9.6328125" style="71" hidden="1" customWidth="1"/>
    <col min="11" max="11" width="9.6328125" style="1" hidden="1" customWidth="1"/>
    <col min="12" max="12" width="3.54296875" style="1" hidden="1" customWidth="1"/>
    <col min="13" max="13" width="4.81640625" style="1" hidden="1" customWidth="1"/>
    <col min="14" max="16" width="9.81640625" style="1" hidden="1" customWidth="1"/>
    <col min="17" max="17" width="3.54296875" style="1" hidden="1" customWidth="1"/>
    <col min="18" max="18" width="5.36328125" style="1" hidden="1" customWidth="1"/>
    <col min="19" max="19" width="11.36328125" style="1" hidden="1" customWidth="1"/>
    <col min="20" max="20" width="12.54296875" style="1" hidden="1" customWidth="1"/>
    <col min="21" max="21" width="10.7265625" style="72" hidden="1" customWidth="1"/>
    <col min="22" max="22" width="3.6328125" style="1" hidden="1" customWidth="1"/>
    <col min="23" max="23" width="6.36328125" style="1" hidden="1" customWidth="1"/>
    <col min="24" max="25" width="9.81640625" style="1" hidden="1" customWidth="1"/>
    <col min="26" max="26" width="4.1796875" style="1" hidden="1" customWidth="1"/>
    <col min="27" max="27" width="5.1796875" style="1" hidden="1" customWidth="1"/>
    <col min="28" max="29" width="9.81640625" style="1" hidden="1" customWidth="1"/>
    <col min="30" max="30" width="7.81640625" style="1" hidden="1" customWidth="1"/>
    <col min="31" max="31" width="4.08984375" style="1" hidden="1" customWidth="1"/>
    <col min="32" max="32" width="5.08984375" style="1" hidden="1" customWidth="1"/>
    <col min="33" max="33" width="9.6328125" style="1" hidden="1" customWidth="1"/>
    <col min="34" max="34" width="13.453125" style="1" hidden="1" customWidth="1"/>
    <col min="35" max="35" width="9.6328125" style="1" hidden="1" customWidth="1"/>
    <col min="36" max="36" width="3.453125" style="1" hidden="1" customWidth="1"/>
    <col min="37" max="37" width="5.08984375" style="1" hidden="1" customWidth="1"/>
    <col min="38" max="38" width="9.6328125" style="1" hidden="1" customWidth="1"/>
    <col min="39" max="39" width="17.81640625" style="1" hidden="1" customWidth="1"/>
    <col min="41" max="41" width="7.26953125" customWidth="1"/>
    <col min="42" max="42" width="27.26953125" customWidth="1"/>
    <col min="44" max="44" width="15.453125" customWidth="1"/>
  </cols>
  <sheetData>
    <row r="1" spans="2:44" ht="40" customHeight="1">
      <c r="B1" s="318" t="s">
        <v>233</v>
      </c>
      <c r="C1" s="318"/>
      <c r="D1" s="318"/>
      <c r="E1" s="318"/>
      <c r="F1" s="320" t="s">
        <v>234</v>
      </c>
      <c r="G1" s="318" t="s">
        <v>233</v>
      </c>
      <c r="H1" s="318"/>
      <c r="I1" s="318"/>
      <c r="J1" s="319" t="s">
        <v>234</v>
      </c>
      <c r="K1" s="324"/>
      <c r="L1" s="318" t="s">
        <v>233</v>
      </c>
      <c r="M1" s="318"/>
      <c r="N1" s="318"/>
      <c r="O1" s="319" t="s">
        <v>234</v>
      </c>
      <c r="P1" s="324"/>
      <c r="Q1" s="318" t="s">
        <v>233</v>
      </c>
      <c r="R1" s="318"/>
      <c r="S1" s="318"/>
      <c r="T1" s="311" t="s">
        <v>234</v>
      </c>
      <c r="U1" s="325"/>
      <c r="V1" s="318" t="s">
        <v>233</v>
      </c>
      <c r="W1" s="318"/>
      <c r="X1" s="318"/>
      <c r="Y1" s="311" t="s">
        <v>234</v>
      </c>
      <c r="Z1" s="318" t="s">
        <v>233</v>
      </c>
      <c r="AA1" s="318"/>
      <c r="AB1" s="318"/>
      <c r="AC1" s="311" t="s">
        <v>234</v>
      </c>
      <c r="AD1" s="325"/>
      <c r="AE1" s="318" t="s">
        <v>233</v>
      </c>
      <c r="AF1" s="318"/>
      <c r="AG1" s="318"/>
      <c r="AH1" s="311" t="s">
        <v>234</v>
      </c>
      <c r="AI1" s="324"/>
      <c r="AJ1" s="318" t="s">
        <v>233</v>
      </c>
      <c r="AK1" s="318"/>
      <c r="AL1" s="318"/>
      <c r="AM1" s="311" t="s">
        <v>234</v>
      </c>
      <c r="AO1" s="384" t="s">
        <v>419</v>
      </c>
      <c r="AP1" s="384"/>
      <c r="AQ1" s="384"/>
      <c r="AR1" s="384"/>
    </row>
    <row r="2" spans="2:44" ht="45.75" customHeight="1">
      <c r="B2" s="262" t="s">
        <v>235</v>
      </c>
      <c r="C2" s="262" t="s">
        <v>236</v>
      </c>
      <c r="D2" s="262" t="s">
        <v>284</v>
      </c>
      <c r="E2" s="262" t="s">
        <v>238</v>
      </c>
      <c r="F2" s="320"/>
      <c r="G2" s="262" t="s">
        <v>235</v>
      </c>
      <c r="H2" s="262" t="s">
        <v>236</v>
      </c>
      <c r="I2" s="262" t="s">
        <v>237</v>
      </c>
      <c r="J2" s="319"/>
      <c r="K2" s="324"/>
      <c r="L2" s="262" t="s">
        <v>235</v>
      </c>
      <c r="M2" s="262" t="s">
        <v>236</v>
      </c>
      <c r="N2" s="262" t="s">
        <v>237</v>
      </c>
      <c r="O2" s="319"/>
      <c r="P2" s="324"/>
      <c r="Q2" s="262" t="s">
        <v>235</v>
      </c>
      <c r="R2" s="262" t="s">
        <v>236</v>
      </c>
      <c r="S2" s="262" t="s">
        <v>237</v>
      </c>
      <c r="T2" s="311"/>
      <c r="U2" s="325"/>
      <c r="V2" s="262" t="s">
        <v>235</v>
      </c>
      <c r="W2" s="262" t="s">
        <v>236</v>
      </c>
      <c r="X2" s="262" t="s">
        <v>237</v>
      </c>
      <c r="Y2" s="311"/>
      <c r="Z2" s="262" t="s">
        <v>235</v>
      </c>
      <c r="AA2" s="262" t="s">
        <v>236</v>
      </c>
      <c r="AB2" s="262" t="s">
        <v>237</v>
      </c>
      <c r="AC2" s="311"/>
      <c r="AD2" s="325"/>
      <c r="AE2" s="262" t="s">
        <v>235</v>
      </c>
      <c r="AF2" s="262" t="s">
        <v>236</v>
      </c>
      <c r="AG2" s="262" t="s">
        <v>237</v>
      </c>
      <c r="AH2" s="311"/>
      <c r="AI2" s="324"/>
      <c r="AJ2" s="262" t="s">
        <v>235</v>
      </c>
      <c r="AK2" s="262" t="s">
        <v>236</v>
      </c>
      <c r="AL2" s="262" t="s">
        <v>237</v>
      </c>
      <c r="AM2" s="311"/>
      <c r="AO2" s="275" t="s">
        <v>0</v>
      </c>
      <c r="AP2" s="275" t="s">
        <v>32</v>
      </c>
      <c r="AQ2" s="278" t="s">
        <v>229</v>
      </c>
      <c r="AR2" s="278" t="s">
        <v>395</v>
      </c>
    </row>
    <row r="3" spans="2:44" ht="26" customHeight="1">
      <c r="B3" s="39" t="s">
        <v>285</v>
      </c>
      <c r="C3" s="40"/>
      <c r="D3" s="40"/>
      <c r="E3" s="41"/>
      <c r="F3" s="42" t="s">
        <v>286</v>
      </c>
      <c r="G3" s="43"/>
      <c r="H3" s="44" t="s">
        <v>285</v>
      </c>
      <c r="I3" s="45" t="s">
        <v>287</v>
      </c>
      <c r="J3" s="46" t="s">
        <v>235</v>
      </c>
      <c r="K3" s="43"/>
      <c r="L3" s="43"/>
      <c r="M3" s="44" t="s">
        <v>285</v>
      </c>
      <c r="N3" s="43" t="s">
        <v>288</v>
      </c>
      <c r="O3" s="47" t="s">
        <v>235</v>
      </c>
      <c r="P3" s="41"/>
      <c r="Q3" s="48"/>
      <c r="R3" s="49"/>
      <c r="S3" s="48"/>
      <c r="T3" s="50" t="s">
        <v>289</v>
      </c>
      <c r="U3" s="51" t="s">
        <v>290</v>
      </c>
      <c r="V3" s="44" t="s">
        <v>285</v>
      </c>
      <c r="W3" s="43"/>
      <c r="X3" s="41"/>
      <c r="Y3" s="41"/>
      <c r="Z3" s="44" t="s">
        <v>285</v>
      </c>
      <c r="AA3" s="43"/>
      <c r="AB3" s="41"/>
      <c r="AC3" s="43"/>
      <c r="AD3" s="41"/>
      <c r="AE3" s="44" t="s">
        <v>285</v>
      </c>
      <c r="AF3" s="44" t="s">
        <v>285</v>
      </c>
      <c r="AG3" s="41"/>
      <c r="AH3" s="52" t="s">
        <v>291</v>
      </c>
      <c r="AI3" s="52" t="s">
        <v>292</v>
      </c>
      <c r="AJ3" s="41"/>
      <c r="AK3" s="41"/>
      <c r="AL3" s="41"/>
      <c r="AM3" s="53"/>
      <c r="AO3" s="273">
        <v>1</v>
      </c>
      <c r="AP3" s="272" t="s">
        <v>34</v>
      </c>
      <c r="AQ3" s="283">
        <v>3072</v>
      </c>
      <c r="AR3" s="284">
        <v>2038940</v>
      </c>
    </row>
    <row r="4" spans="2:44" ht="26" customHeight="1">
      <c r="B4" s="39" t="s">
        <v>285</v>
      </c>
      <c r="C4" s="40"/>
      <c r="D4" s="40"/>
      <c r="E4" s="41"/>
      <c r="F4" s="54" t="s">
        <v>244</v>
      </c>
      <c r="G4" s="44" t="s">
        <v>285</v>
      </c>
      <c r="H4" s="43"/>
      <c r="I4" s="43"/>
      <c r="J4" s="46" t="s">
        <v>235</v>
      </c>
      <c r="K4" s="43"/>
      <c r="L4" s="44" t="s">
        <v>285</v>
      </c>
      <c r="M4" s="44" t="s">
        <v>285</v>
      </c>
      <c r="N4" s="43" t="s">
        <v>299</v>
      </c>
      <c r="O4" s="47" t="s">
        <v>235</v>
      </c>
      <c r="P4" s="41"/>
      <c r="Q4" s="40"/>
      <c r="R4" s="58"/>
      <c r="S4" s="56" t="s">
        <v>300</v>
      </c>
      <c r="T4" s="56" t="s">
        <v>301</v>
      </c>
      <c r="U4" s="51" t="s">
        <v>302</v>
      </c>
      <c r="V4" s="44" t="s">
        <v>285</v>
      </c>
      <c r="W4" s="43"/>
      <c r="X4" s="41"/>
      <c r="Y4" s="41"/>
      <c r="Z4" s="44" t="s">
        <v>285</v>
      </c>
      <c r="AA4" s="44" t="s">
        <v>285</v>
      </c>
      <c r="AB4" s="41"/>
      <c r="AC4" s="43" t="s">
        <v>235</v>
      </c>
      <c r="AD4" s="41"/>
      <c r="AE4" s="44" t="s">
        <v>285</v>
      </c>
      <c r="AF4" s="41"/>
      <c r="AG4" s="41"/>
      <c r="AH4" s="52" t="s">
        <v>303</v>
      </c>
      <c r="AI4" s="41"/>
      <c r="AJ4" s="44" t="s">
        <v>285</v>
      </c>
      <c r="AK4" s="43"/>
      <c r="AL4" s="43"/>
      <c r="AM4" s="52" t="s">
        <v>304</v>
      </c>
      <c r="AO4" s="271">
        <v>2</v>
      </c>
      <c r="AP4" s="272" t="s">
        <v>9</v>
      </c>
      <c r="AQ4" s="283">
        <v>1532</v>
      </c>
      <c r="AR4" s="284">
        <v>780304.35000000009</v>
      </c>
    </row>
    <row r="5" spans="2:44" ht="26" customHeight="1">
      <c r="B5" s="39" t="s">
        <v>285</v>
      </c>
      <c r="C5" s="40"/>
      <c r="D5" s="40"/>
      <c r="E5" s="41"/>
      <c r="F5" s="54" t="s">
        <v>312</v>
      </c>
      <c r="G5" s="44" t="s">
        <v>285</v>
      </c>
      <c r="H5" s="43"/>
      <c r="I5" s="43"/>
      <c r="J5" s="45" t="s">
        <v>313</v>
      </c>
      <c r="K5" s="43"/>
      <c r="L5" s="44" t="s">
        <v>285</v>
      </c>
      <c r="M5" s="41"/>
      <c r="N5" s="41"/>
      <c r="O5" s="60" t="s">
        <v>235</v>
      </c>
      <c r="P5" s="61"/>
      <c r="Q5" s="44" t="s">
        <v>285</v>
      </c>
      <c r="R5" s="59"/>
      <c r="S5" s="41"/>
      <c r="T5" s="56" t="s">
        <v>289</v>
      </c>
      <c r="U5" s="51" t="s">
        <v>309</v>
      </c>
      <c r="V5" s="44" t="s">
        <v>285</v>
      </c>
      <c r="W5" s="43"/>
      <c r="X5" s="41"/>
      <c r="Y5" s="41"/>
      <c r="Z5" s="44" t="s">
        <v>285</v>
      </c>
      <c r="AA5" s="41"/>
      <c r="AB5" s="41"/>
      <c r="AC5" s="43" t="s">
        <v>235</v>
      </c>
      <c r="AD5" s="43" t="s">
        <v>314</v>
      </c>
      <c r="AE5" s="44" t="s">
        <v>285</v>
      </c>
      <c r="AF5" s="41"/>
      <c r="AG5" s="41"/>
      <c r="AH5" s="52" t="s">
        <v>295</v>
      </c>
      <c r="AI5" s="41"/>
      <c r="AJ5" s="44" t="s">
        <v>285</v>
      </c>
      <c r="AK5" s="43"/>
      <c r="AL5" s="43"/>
      <c r="AM5" s="52" t="s">
        <v>315</v>
      </c>
      <c r="AO5" s="271">
        <v>3.1</v>
      </c>
      <c r="AP5" s="272" t="s">
        <v>165</v>
      </c>
      <c r="AQ5" s="283">
        <v>113</v>
      </c>
      <c r="AR5" s="284">
        <v>278646.32</v>
      </c>
    </row>
    <row r="6" spans="2:44" ht="26" customHeight="1">
      <c r="B6" s="39" t="s">
        <v>285</v>
      </c>
      <c r="C6" s="40"/>
      <c r="D6" s="40"/>
      <c r="E6" s="41"/>
      <c r="F6" s="63" t="s">
        <v>316</v>
      </c>
      <c r="G6" s="41"/>
      <c r="H6" s="41"/>
      <c r="I6" s="41"/>
      <c r="J6" s="7"/>
      <c r="K6" s="41"/>
      <c r="L6" s="41"/>
      <c r="M6" s="41"/>
      <c r="N6" s="43"/>
      <c r="O6" s="60" t="s">
        <v>235</v>
      </c>
      <c r="P6" s="64"/>
      <c r="Q6" s="48"/>
      <c r="R6" s="62"/>
      <c r="S6" s="48"/>
      <c r="T6" s="56" t="s">
        <v>289</v>
      </c>
      <c r="U6" s="51" t="s">
        <v>290</v>
      </c>
      <c r="V6" s="41"/>
      <c r="W6" s="41"/>
      <c r="X6" s="41"/>
      <c r="Y6" s="41"/>
      <c r="Z6" s="44" t="s">
        <v>285</v>
      </c>
      <c r="AA6" s="41"/>
      <c r="AB6" s="41"/>
      <c r="AC6" s="41"/>
      <c r="AD6" s="41"/>
      <c r="AE6" s="41"/>
      <c r="AF6" s="41"/>
      <c r="AG6" s="41"/>
      <c r="AH6" s="53"/>
      <c r="AI6" s="41"/>
      <c r="AJ6" s="41"/>
      <c r="AK6" s="41"/>
      <c r="AL6" s="41"/>
      <c r="AM6" s="53"/>
      <c r="AO6" s="273">
        <v>3.2</v>
      </c>
      <c r="AP6" s="272" t="s">
        <v>157</v>
      </c>
      <c r="AQ6" s="283">
        <v>97</v>
      </c>
      <c r="AR6" s="284">
        <v>183000</v>
      </c>
    </row>
    <row r="7" spans="2:44" ht="26" customHeight="1">
      <c r="B7" s="39" t="s">
        <v>285</v>
      </c>
      <c r="C7" s="40"/>
      <c r="D7" s="40"/>
      <c r="E7" s="41"/>
      <c r="F7" s="54" t="s">
        <v>316</v>
      </c>
      <c r="G7" s="41"/>
      <c r="H7" s="41"/>
      <c r="I7" s="41"/>
      <c r="J7" s="7"/>
      <c r="K7" s="41"/>
      <c r="L7" s="44" t="s">
        <v>285</v>
      </c>
      <c r="M7" s="41"/>
      <c r="N7" s="41"/>
      <c r="O7" s="47" t="s">
        <v>235</v>
      </c>
      <c r="P7" s="41"/>
      <c r="Q7" s="48"/>
      <c r="R7" s="49"/>
      <c r="S7" s="48"/>
      <c r="T7" s="56" t="s">
        <v>289</v>
      </c>
      <c r="U7" s="51" t="s">
        <v>290</v>
      </c>
      <c r="V7" s="44" t="s">
        <v>285</v>
      </c>
      <c r="W7" s="41"/>
      <c r="X7" s="41"/>
      <c r="Y7" s="41"/>
      <c r="Z7" s="44" t="s">
        <v>285</v>
      </c>
      <c r="AA7" s="41"/>
      <c r="AB7" s="41"/>
      <c r="AC7" s="43" t="s">
        <v>235</v>
      </c>
      <c r="AD7" s="43" t="s">
        <v>320</v>
      </c>
      <c r="AE7" s="41"/>
      <c r="AF7" s="41"/>
      <c r="AG7" s="41"/>
      <c r="AH7" s="53"/>
      <c r="AI7" s="41"/>
      <c r="AJ7" s="41"/>
      <c r="AK7" s="41"/>
      <c r="AL7" s="41"/>
      <c r="AM7" s="53"/>
      <c r="AO7" s="271">
        <v>4</v>
      </c>
      <c r="AP7" s="272" t="s">
        <v>10</v>
      </c>
      <c r="AQ7" s="283">
        <v>189</v>
      </c>
      <c r="AR7" s="284">
        <v>504406</v>
      </c>
    </row>
    <row r="8" spans="2:44" ht="26" customHeight="1">
      <c r="B8" s="39" t="s">
        <v>285</v>
      </c>
      <c r="C8" s="40"/>
      <c r="D8" s="40"/>
      <c r="E8" s="41"/>
      <c r="F8" s="54" t="s">
        <v>323</v>
      </c>
      <c r="G8" s="41"/>
      <c r="H8" s="41"/>
      <c r="I8" s="41"/>
      <c r="J8" s="7"/>
      <c r="K8" s="41"/>
      <c r="L8" s="44" t="s">
        <v>285</v>
      </c>
      <c r="M8" s="41"/>
      <c r="N8" s="41"/>
      <c r="O8" s="41"/>
      <c r="P8" s="41"/>
      <c r="Q8" s="48"/>
      <c r="R8" s="49"/>
      <c r="S8" s="48"/>
      <c r="T8" s="56" t="s">
        <v>289</v>
      </c>
      <c r="U8" s="51" t="s">
        <v>290</v>
      </c>
      <c r="V8" s="44" t="s">
        <v>285</v>
      </c>
      <c r="W8" s="41"/>
      <c r="X8" s="41"/>
      <c r="Y8" s="41"/>
      <c r="Z8" s="44" t="s">
        <v>285</v>
      </c>
      <c r="AA8" s="41"/>
      <c r="AB8" s="41"/>
      <c r="AC8" s="41"/>
      <c r="AD8" s="41"/>
      <c r="AE8" s="41"/>
      <c r="AF8" s="41"/>
      <c r="AG8" s="41"/>
      <c r="AH8" s="53"/>
      <c r="AI8" s="41"/>
      <c r="AJ8" s="43"/>
      <c r="AK8" s="43"/>
      <c r="AL8" s="41"/>
      <c r="AM8" s="53"/>
      <c r="AO8" s="273">
        <v>5</v>
      </c>
      <c r="AP8" s="272" t="s">
        <v>48</v>
      </c>
      <c r="AQ8" s="283">
        <v>130</v>
      </c>
      <c r="AR8" s="284">
        <v>1135312</v>
      </c>
    </row>
    <row r="9" spans="2:44" ht="26" customHeight="1">
      <c r="B9" s="39" t="s">
        <v>285</v>
      </c>
      <c r="C9" s="40"/>
      <c r="D9" s="40"/>
      <c r="E9" s="41"/>
      <c r="F9" s="54" t="s">
        <v>326</v>
      </c>
      <c r="G9" s="44" t="s">
        <v>285</v>
      </c>
      <c r="H9" s="41"/>
      <c r="I9" s="41"/>
      <c r="J9" s="46" t="s">
        <v>235</v>
      </c>
      <c r="K9" s="41"/>
      <c r="L9" s="44" t="s">
        <v>285</v>
      </c>
      <c r="M9" s="41"/>
      <c r="N9" s="47" t="s">
        <v>327</v>
      </c>
      <c r="O9" s="47" t="s">
        <v>235</v>
      </c>
      <c r="P9" s="41"/>
      <c r="Q9" s="44" t="s">
        <v>285</v>
      </c>
      <c r="R9" s="55"/>
      <c r="S9" s="41"/>
      <c r="T9" s="56" t="s">
        <v>324</v>
      </c>
      <c r="U9" s="51" t="s">
        <v>328</v>
      </c>
      <c r="V9" s="44" t="s">
        <v>285</v>
      </c>
      <c r="W9" s="41"/>
      <c r="X9" s="41"/>
      <c r="Y9" s="41"/>
      <c r="Z9" s="44" t="s">
        <v>285</v>
      </c>
      <c r="AA9" s="41"/>
      <c r="AB9" s="41"/>
      <c r="AC9" s="43" t="s">
        <v>235</v>
      </c>
      <c r="AD9" s="41"/>
      <c r="AE9" s="44" t="s">
        <v>285</v>
      </c>
      <c r="AF9" s="41"/>
      <c r="AG9" s="41"/>
      <c r="AH9" s="52" t="s">
        <v>329</v>
      </c>
      <c r="AI9" s="41"/>
      <c r="AJ9" s="44" t="s">
        <v>285</v>
      </c>
      <c r="AK9" s="43"/>
      <c r="AL9" s="41"/>
      <c r="AM9" s="52" t="s">
        <v>330</v>
      </c>
      <c r="AO9" s="273">
        <v>6</v>
      </c>
      <c r="AP9" s="272" t="s">
        <v>4</v>
      </c>
      <c r="AQ9" s="283">
        <v>1276</v>
      </c>
      <c r="AR9" s="284">
        <v>1117882.5</v>
      </c>
    </row>
    <row r="10" spans="2:44" ht="26" customHeight="1">
      <c r="B10" s="39" t="s">
        <v>285</v>
      </c>
      <c r="C10" s="40"/>
      <c r="D10" s="40"/>
      <c r="E10" s="41"/>
      <c r="F10" s="54" t="s">
        <v>323</v>
      </c>
      <c r="G10" s="44" t="s">
        <v>285</v>
      </c>
      <c r="H10" s="41"/>
      <c r="I10" s="41"/>
      <c r="J10" s="46" t="s">
        <v>235</v>
      </c>
      <c r="K10" s="41"/>
      <c r="L10" s="44" t="s">
        <v>285</v>
      </c>
      <c r="M10" s="41"/>
      <c r="N10" s="43"/>
      <c r="O10" s="47" t="s">
        <v>235</v>
      </c>
      <c r="P10" s="263"/>
      <c r="Q10" s="44" t="s">
        <v>285</v>
      </c>
      <c r="R10" s="55"/>
      <c r="S10" s="41"/>
      <c r="T10" s="56" t="s">
        <v>335</v>
      </c>
      <c r="U10" s="51" t="s">
        <v>336</v>
      </c>
      <c r="V10" s="44" t="s">
        <v>285</v>
      </c>
      <c r="W10" s="41"/>
      <c r="X10" s="41"/>
      <c r="Y10" s="41"/>
      <c r="Z10" s="44" t="s">
        <v>285</v>
      </c>
      <c r="AA10" s="41"/>
      <c r="AB10" s="41"/>
      <c r="AC10" s="43" t="s">
        <v>235</v>
      </c>
      <c r="AD10" s="41"/>
      <c r="AE10" s="44" t="s">
        <v>285</v>
      </c>
      <c r="AF10" s="41"/>
      <c r="AG10" s="41"/>
      <c r="AH10" s="52" t="s">
        <v>337</v>
      </c>
      <c r="AI10" s="41"/>
      <c r="AJ10" s="44" t="s">
        <v>285</v>
      </c>
      <c r="AK10" s="43"/>
      <c r="AL10" s="41"/>
      <c r="AM10" s="52" t="s">
        <v>307</v>
      </c>
      <c r="AO10" s="271">
        <v>7</v>
      </c>
      <c r="AP10" s="272" t="s">
        <v>8</v>
      </c>
      <c r="AQ10" s="283">
        <v>371</v>
      </c>
      <c r="AR10" s="284">
        <v>753287.34</v>
      </c>
    </row>
    <row r="11" spans="2:44" ht="26" customHeight="1">
      <c r="B11" s="39" t="s">
        <v>285</v>
      </c>
      <c r="C11" s="40"/>
      <c r="D11" s="40"/>
      <c r="E11" s="41"/>
      <c r="F11" s="54" t="s">
        <v>338</v>
      </c>
      <c r="G11" s="44" t="s">
        <v>285</v>
      </c>
      <c r="H11" s="41"/>
      <c r="I11" s="41"/>
      <c r="J11" s="7"/>
      <c r="K11" s="41"/>
      <c r="L11" s="44" t="s">
        <v>285</v>
      </c>
      <c r="M11" s="41"/>
      <c r="N11" s="41"/>
      <c r="O11" s="41"/>
      <c r="P11" s="263"/>
      <c r="Q11" s="44" t="s">
        <v>285</v>
      </c>
      <c r="R11" s="55"/>
      <c r="S11" s="41"/>
      <c r="T11" s="56" t="s">
        <v>289</v>
      </c>
      <c r="U11" s="51" t="s">
        <v>309</v>
      </c>
      <c r="V11" s="44" t="s">
        <v>285</v>
      </c>
      <c r="W11" s="41"/>
      <c r="X11" s="41"/>
      <c r="Y11" s="41"/>
      <c r="Z11" s="44" t="s">
        <v>285</v>
      </c>
      <c r="AA11" s="43"/>
      <c r="AB11" s="41"/>
      <c r="AC11" s="41"/>
      <c r="AD11" s="41"/>
      <c r="AE11" s="44" t="s">
        <v>285</v>
      </c>
      <c r="AF11" s="41"/>
      <c r="AG11" s="41"/>
      <c r="AH11" s="52" t="s">
        <v>339</v>
      </c>
      <c r="AI11" s="41"/>
      <c r="AJ11" s="44" t="s">
        <v>285</v>
      </c>
      <c r="AK11" s="41"/>
      <c r="AL11" s="41"/>
      <c r="AM11" s="52" t="s">
        <v>307</v>
      </c>
      <c r="AO11" s="271">
        <v>8</v>
      </c>
      <c r="AP11" s="272" t="s">
        <v>28</v>
      </c>
      <c r="AQ11" s="283">
        <v>2797</v>
      </c>
      <c r="AR11" s="284">
        <v>118514</v>
      </c>
    </row>
    <row r="12" spans="2:44" ht="26" customHeight="1">
      <c r="B12" s="39" t="s">
        <v>285</v>
      </c>
      <c r="C12" s="40"/>
      <c r="D12" s="40"/>
      <c r="E12" s="42" t="s">
        <v>344</v>
      </c>
      <c r="F12" s="63" t="s">
        <v>316</v>
      </c>
      <c r="G12" s="47"/>
      <c r="H12" s="44" t="s">
        <v>285</v>
      </c>
      <c r="I12" s="40"/>
      <c r="J12" s="47" t="s">
        <v>345</v>
      </c>
      <c r="K12" s="41"/>
      <c r="L12" s="44" t="s">
        <v>285</v>
      </c>
      <c r="M12" s="44" t="s">
        <v>285</v>
      </c>
      <c r="N12" s="47" t="s">
        <v>346</v>
      </c>
      <c r="O12" s="43"/>
      <c r="P12" s="41"/>
      <c r="Q12" s="48"/>
      <c r="R12" s="49"/>
      <c r="S12" s="48"/>
      <c r="T12" s="56" t="s">
        <v>289</v>
      </c>
      <c r="U12" s="51" t="s">
        <v>290</v>
      </c>
      <c r="V12" s="44" t="s">
        <v>285</v>
      </c>
      <c r="W12" s="41"/>
      <c r="X12" s="41"/>
      <c r="Y12" s="41"/>
      <c r="Z12" s="44" t="s">
        <v>285</v>
      </c>
      <c r="AA12" s="43"/>
      <c r="AB12" s="43"/>
      <c r="AC12" s="41"/>
      <c r="AD12" s="41"/>
      <c r="AE12" s="41"/>
      <c r="AF12" s="41"/>
      <c r="AG12" s="41"/>
      <c r="AH12" s="52" t="s">
        <v>347</v>
      </c>
      <c r="AI12" s="41"/>
      <c r="AJ12" s="44" t="s">
        <v>285</v>
      </c>
      <c r="AK12" s="43"/>
      <c r="AL12" s="41"/>
      <c r="AM12" s="52" t="s">
        <v>307</v>
      </c>
      <c r="AO12" s="271">
        <v>9</v>
      </c>
      <c r="AP12" s="272" t="s">
        <v>58</v>
      </c>
      <c r="AQ12" s="283">
        <v>2977</v>
      </c>
      <c r="AR12" s="284">
        <v>242204</v>
      </c>
    </row>
    <row r="13" spans="2:44" ht="26" customHeight="1">
      <c r="B13" s="39" t="s">
        <v>285</v>
      </c>
      <c r="C13" s="40"/>
      <c r="D13" s="40"/>
      <c r="E13" s="41"/>
      <c r="F13" s="54"/>
      <c r="G13" s="41"/>
      <c r="H13" s="41"/>
      <c r="I13" s="46" t="s">
        <v>350</v>
      </c>
      <c r="J13" s="46" t="s">
        <v>350</v>
      </c>
      <c r="K13" s="41"/>
      <c r="L13" s="43"/>
      <c r="M13" s="44" t="s">
        <v>285</v>
      </c>
      <c r="N13" s="43"/>
      <c r="O13" s="43"/>
      <c r="P13" s="41"/>
      <c r="Q13" s="48"/>
      <c r="R13" s="49"/>
      <c r="S13" s="48"/>
      <c r="T13" s="56" t="s">
        <v>289</v>
      </c>
      <c r="U13" s="51" t="s">
        <v>290</v>
      </c>
      <c r="V13" s="43"/>
      <c r="W13" s="41"/>
      <c r="X13" s="41"/>
      <c r="Y13" s="41"/>
      <c r="Z13" s="44" t="s">
        <v>285</v>
      </c>
      <c r="AA13" s="44" t="s">
        <v>285</v>
      </c>
      <c r="AB13" s="44" t="s">
        <v>285</v>
      </c>
      <c r="AC13" s="43" t="s">
        <v>235</v>
      </c>
      <c r="AD13" s="41"/>
      <c r="AE13" s="43"/>
      <c r="AF13" s="41"/>
      <c r="AG13" s="41"/>
      <c r="AH13" s="53"/>
      <c r="AI13" s="41"/>
      <c r="AJ13" s="41"/>
      <c r="AK13" s="41"/>
      <c r="AL13" s="41"/>
      <c r="AM13" s="53"/>
      <c r="AO13" s="273">
        <v>10</v>
      </c>
      <c r="AP13" s="272" t="s">
        <v>11</v>
      </c>
      <c r="AQ13" s="283">
        <v>766</v>
      </c>
      <c r="AR13" s="284">
        <v>753600.10000000009</v>
      </c>
    </row>
    <row r="14" spans="2:44" ht="26" customHeight="1">
      <c r="B14" s="39" t="s">
        <v>285</v>
      </c>
      <c r="C14" s="40"/>
      <c r="D14" s="40"/>
      <c r="E14" s="18"/>
      <c r="F14" s="54" t="s">
        <v>316</v>
      </c>
      <c r="G14" s="41"/>
      <c r="H14" s="41"/>
      <c r="I14" s="41"/>
      <c r="J14" s="11"/>
      <c r="K14" s="41"/>
      <c r="L14" s="44" t="s">
        <v>285</v>
      </c>
      <c r="M14" s="43"/>
      <c r="N14" s="41"/>
      <c r="O14" s="41"/>
      <c r="P14" s="41"/>
      <c r="Q14" s="48"/>
      <c r="R14" s="49"/>
      <c r="S14" s="48"/>
      <c r="T14" s="56" t="s">
        <v>289</v>
      </c>
      <c r="U14" s="51" t="s">
        <v>290</v>
      </c>
      <c r="V14" s="44" t="s">
        <v>285</v>
      </c>
      <c r="W14" s="41"/>
      <c r="X14" s="41"/>
      <c r="Y14" s="41"/>
      <c r="Z14" s="44" t="s">
        <v>285</v>
      </c>
      <c r="AA14" s="43"/>
      <c r="AB14" s="44" t="s">
        <v>285</v>
      </c>
      <c r="AC14" s="41"/>
      <c r="AD14" s="41"/>
      <c r="AE14" s="43"/>
      <c r="AF14" s="41"/>
      <c r="AG14" s="41"/>
      <c r="AH14" s="53"/>
      <c r="AI14" s="41"/>
      <c r="AJ14" s="43"/>
      <c r="AK14" s="44" t="s">
        <v>285</v>
      </c>
      <c r="AL14" s="41"/>
      <c r="AM14" s="52" t="s">
        <v>352</v>
      </c>
      <c r="AO14" s="273">
        <v>11</v>
      </c>
      <c r="AP14" s="272" t="s">
        <v>14</v>
      </c>
      <c r="AQ14" s="283">
        <v>678</v>
      </c>
      <c r="AR14" s="284">
        <v>801800.45</v>
      </c>
    </row>
    <row r="15" spans="2:44" ht="26" customHeight="1">
      <c r="B15" s="39" t="s">
        <v>285</v>
      </c>
      <c r="C15" s="66"/>
      <c r="D15" s="66"/>
      <c r="E15" s="53" t="s">
        <v>353</v>
      </c>
      <c r="F15" s="54" t="s">
        <v>354</v>
      </c>
      <c r="G15" s="43"/>
      <c r="H15" s="44" t="s">
        <v>285</v>
      </c>
      <c r="I15" s="46" t="s">
        <v>355</v>
      </c>
      <c r="J15" s="46" t="s">
        <v>235</v>
      </c>
      <c r="K15" s="41"/>
      <c r="L15" s="43"/>
      <c r="M15" s="44" t="s">
        <v>285</v>
      </c>
      <c r="N15" s="43"/>
      <c r="O15" s="43"/>
      <c r="P15" s="264" t="s">
        <v>356</v>
      </c>
      <c r="Q15" s="48"/>
      <c r="R15" s="49"/>
      <c r="S15" s="48"/>
      <c r="T15" s="56" t="s">
        <v>289</v>
      </c>
      <c r="U15" s="51" t="s">
        <v>290</v>
      </c>
      <c r="V15" s="44" t="s">
        <v>285</v>
      </c>
      <c r="W15" s="41"/>
      <c r="X15" s="41"/>
      <c r="Y15" s="41"/>
      <c r="Z15" s="44" t="s">
        <v>285</v>
      </c>
      <c r="AA15" s="43"/>
      <c r="AB15" s="43"/>
      <c r="AC15" s="43" t="s">
        <v>235</v>
      </c>
      <c r="AD15" s="41"/>
      <c r="AE15" s="41"/>
      <c r="AF15" s="41"/>
      <c r="AG15" s="41"/>
      <c r="AH15" s="52" t="s">
        <v>347</v>
      </c>
      <c r="AI15" s="41"/>
      <c r="AJ15" s="44" t="s">
        <v>285</v>
      </c>
      <c r="AK15" s="43"/>
      <c r="AL15" s="41"/>
      <c r="AM15" s="52" t="s">
        <v>304</v>
      </c>
      <c r="AO15" s="273">
        <v>12</v>
      </c>
      <c r="AP15" s="272" t="s">
        <v>15</v>
      </c>
      <c r="AQ15" s="283">
        <v>1235.25</v>
      </c>
      <c r="AR15" s="284">
        <v>2773998.15</v>
      </c>
    </row>
    <row r="16" spans="2:44" ht="26" customHeight="1">
      <c r="B16" s="39" t="s">
        <v>285</v>
      </c>
      <c r="C16" s="40"/>
      <c r="D16" s="40"/>
      <c r="E16" s="41"/>
      <c r="F16" s="54"/>
      <c r="G16" s="41"/>
      <c r="H16" s="41"/>
      <c r="I16" s="41"/>
      <c r="J16" s="11"/>
      <c r="K16" s="43"/>
      <c r="L16" s="44" t="s">
        <v>285</v>
      </c>
      <c r="M16" s="43"/>
      <c r="N16" s="43"/>
      <c r="O16" s="43"/>
      <c r="P16" s="43" t="s">
        <v>360</v>
      </c>
      <c r="Q16" s="44" t="s">
        <v>285</v>
      </c>
      <c r="R16" s="55"/>
      <c r="S16" s="41"/>
      <c r="T16" s="56" t="s">
        <v>289</v>
      </c>
      <c r="U16" s="51" t="s">
        <v>322</v>
      </c>
      <c r="V16" s="44" t="s">
        <v>285</v>
      </c>
      <c r="W16" s="41"/>
      <c r="X16" s="41"/>
      <c r="Y16" s="41"/>
      <c r="Z16" s="44" t="s">
        <v>285</v>
      </c>
      <c r="AA16" s="43"/>
      <c r="AB16" s="43"/>
      <c r="AC16" s="43" t="s">
        <v>235</v>
      </c>
      <c r="AD16" s="41"/>
      <c r="AE16" s="41"/>
      <c r="AF16" s="41"/>
      <c r="AG16" s="41"/>
      <c r="AH16" s="53"/>
      <c r="AI16" s="41"/>
      <c r="AJ16" s="44" t="s">
        <v>285</v>
      </c>
      <c r="AK16" s="41"/>
      <c r="AL16" s="41"/>
      <c r="AM16" s="52" t="s">
        <v>361</v>
      </c>
      <c r="AO16" s="271">
        <v>13</v>
      </c>
      <c r="AP16" s="272" t="s">
        <v>16</v>
      </c>
      <c r="AQ16" s="283">
        <v>412</v>
      </c>
      <c r="AR16" s="284">
        <v>193640</v>
      </c>
    </row>
    <row r="17" spans="2:44" ht="26" customHeight="1">
      <c r="B17" s="39" t="s">
        <v>285</v>
      </c>
      <c r="C17" s="40"/>
      <c r="D17" s="40"/>
      <c r="E17" s="53" t="s">
        <v>362</v>
      </c>
      <c r="F17" s="54" t="s">
        <v>316</v>
      </c>
      <c r="G17" s="44" t="s">
        <v>285</v>
      </c>
      <c r="H17" s="18"/>
      <c r="I17" s="41"/>
      <c r="J17" s="46" t="s">
        <v>235</v>
      </c>
      <c r="K17" s="43"/>
      <c r="L17" s="44" t="s">
        <v>285</v>
      </c>
      <c r="M17" s="43"/>
      <c r="N17" s="43"/>
      <c r="O17" s="43"/>
      <c r="P17" s="43" t="s">
        <v>363</v>
      </c>
      <c r="Q17" s="44" t="s">
        <v>285</v>
      </c>
      <c r="R17" s="55"/>
      <c r="S17" s="41"/>
      <c r="T17" s="56" t="s">
        <v>289</v>
      </c>
      <c r="U17" s="51" t="s">
        <v>309</v>
      </c>
      <c r="V17" s="44" t="s">
        <v>285</v>
      </c>
      <c r="W17" s="41"/>
      <c r="X17" s="41"/>
      <c r="Y17" s="41"/>
      <c r="Z17" s="44" t="s">
        <v>285</v>
      </c>
      <c r="AA17" s="43"/>
      <c r="AB17" s="44" t="s">
        <v>285</v>
      </c>
      <c r="AC17" s="43" t="s">
        <v>235</v>
      </c>
      <c r="AD17" s="41"/>
      <c r="AE17" s="44" t="s">
        <v>285</v>
      </c>
      <c r="AF17" s="43"/>
      <c r="AG17" s="41"/>
      <c r="AH17" s="52" t="s">
        <v>364</v>
      </c>
      <c r="AI17" s="41"/>
      <c r="AJ17" s="43"/>
      <c r="AK17" s="41"/>
      <c r="AL17" s="41"/>
      <c r="AM17" s="52"/>
      <c r="AO17" s="271">
        <v>14</v>
      </c>
      <c r="AP17" s="272" t="s">
        <v>2</v>
      </c>
      <c r="AQ17" s="283">
        <v>4068</v>
      </c>
      <c r="AR17" s="284">
        <v>257441</v>
      </c>
    </row>
    <row r="18" spans="2:44" ht="26" customHeight="1">
      <c r="B18" s="40"/>
      <c r="C18" s="40"/>
      <c r="D18" s="39" t="s">
        <v>285</v>
      </c>
      <c r="E18" s="42" t="s">
        <v>365</v>
      </c>
      <c r="F18" s="54" t="s">
        <v>366</v>
      </c>
      <c r="G18" s="44" t="s">
        <v>285</v>
      </c>
      <c r="H18" s="40"/>
      <c r="I18" s="40"/>
      <c r="J18" s="47" t="s">
        <v>345</v>
      </c>
      <c r="K18" s="43"/>
      <c r="L18" s="44" t="s">
        <v>285</v>
      </c>
      <c r="M18" s="44" t="s">
        <v>285</v>
      </c>
      <c r="N18" s="43" t="s">
        <v>367</v>
      </c>
      <c r="O18" s="47" t="s">
        <v>235</v>
      </c>
      <c r="P18" s="41"/>
      <c r="Q18" s="48"/>
      <c r="R18" s="49"/>
      <c r="S18" s="50" t="s">
        <v>368</v>
      </c>
      <c r="T18" s="56" t="s">
        <v>289</v>
      </c>
      <c r="U18" s="51" t="s">
        <v>302</v>
      </c>
      <c r="V18" s="43"/>
      <c r="W18" s="41"/>
      <c r="X18" s="52" t="s">
        <v>369</v>
      </c>
      <c r="Y18" s="41"/>
      <c r="Z18" s="44" t="s">
        <v>285</v>
      </c>
      <c r="AA18" s="44" t="s">
        <v>285</v>
      </c>
      <c r="AB18" s="44" t="s">
        <v>285</v>
      </c>
      <c r="AC18" s="52" t="s">
        <v>370</v>
      </c>
      <c r="AD18" s="52" t="s">
        <v>371</v>
      </c>
      <c r="AE18" s="43"/>
      <c r="AF18" s="44" t="s">
        <v>285</v>
      </c>
      <c r="AG18" s="41"/>
      <c r="AH18" s="52" t="s">
        <v>364</v>
      </c>
      <c r="AI18" s="41"/>
      <c r="AJ18" s="41"/>
      <c r="AK18" s="41"/>
      <c r="AL18" s="41"/>
      <c r="AM18" s="53"/>
      <c r="AO18" s="271">
        <v>15</v>
      </c>
      <c r="AP18" s="272" t="s">
        <v>65</v>
      </c>
      <c r="AQ18" s="283">
        <v>4401</v>
      </c>
      <c r="AR18" s="284">
        <v>1084490.1000000001</v>
      </c>
    </row>
    <row r="19" spans="2:44" ht="26" customHeight="1">
      <c r="B19" s="39" t="s">
        <v>285</v>
      </c>
      <c r="C19" s="40"/>
      <c r="D19" s="40"/>
      <c r="E19" s="41"/>
      <c r="F19" s="54"/>
      <c r="G19" s="43"/>
      <c r="H19" s="41"/>
      <c r="I19" s="41"/>
      <c r="J19" s="11"/>
      <c r="K19" s="43"/>
      <c r="L19" s="43"/>
      <c r="M19" s="44" t="s">
        <v>285</v>
      </c>
      <c r="N19" s="41"/>
      <c r="O19" s="41"/>
      <c r="P19" s="41"/>
      <c r="Q19" s="44" t="s">
        <v>285</v>
      </c>
      <c r="R19" s="49"/>
      <c r="S19" s="48"/>
      <c r="T19" s="56" t="s">
        <v>289</v>
      </c>
      <c r="U19" s="51" t="s">
        <v>322</v>
      </c>
      <c r="V19" s="44" t="s">
        <v>285</v>
      </c>
      <c r="W19" s="43"/>
      <c r="X19" s="41"/>
      <c r="Y19" s="41"/>
      <c r="Z19" s="44" t="s">
        <v>285</v>
      </c>
      <c r="AA19" s="43"/>
      <c r="AB19" s="44" t="s">
        <v>285</v>
      </c>
      <c r="AC19" s="43" t="s">
        <v>235</v>
      </c>
      <c r="AD19" s="43" t="s">
        <v>261</v>
      </c>
      <c r="AE19" s="44" t="s">
        <v>285</v>
      </c>
      <c r="AF19" s="43"/>
      <c r="AG19" s="41"/>
      <c r="AH19" s="52" t="s">
        <v>373</v>
      </c>
      <c r="AI19" s="41"/>
      <c r="AJ19" s="44" t="s">
        <v>285</v>
      </c>
      <c r="AK19" s="43"/>
      <c r="AL19" s="41"/>
      <c r="AM19" s="52" t="s">
        <v>304</v>
      </c>
      <c r="AO19" s="271">
        <v>16</v>
      </c>
      <c r="AP19" s="4" t="s">
        <v>23</v>
      </c>
      <c r="AQ19" s="283">
        <v>305</v>
      </c>
      <c r="AR19" s="284">
        <v>454450</v>
      </c>
    </row>
    <row r="20" spans="2:44" ht="26" customHeight="1">
      <c r="B20" s="39" t="s">
        <v>285</v>
      </c>
      <c r="C20" s="40"/>
      <c r="D20" s="40"/>
      <c r="E20" s="41" t="s">
        <v>262</v>
      </c>
      <c r="F20" s="54"/>
      <c r="G20" s="43"/>
      <c r="H20" s="41"/>
      <c r="I20" s="41"/>
      <c r="J20" s="7"/>
      <c r="K20" s="41"/>
      <c r="L20" s="43"/>
      <c r="M20" s="44" t="s">
        <v>285</v>
      </c>
      <c r="N20" s="41"/>
      <c r="O20" s="41"/>
      <c r="P20" s="41"/>
      <c r="Q20" s="44" t="s">
        <v>285</v>
      </c>
      <c r="R20" s="49"/>
      <c r="S20" s="48"/>
      <c r="T20" s="56" t="s">
        <v>289</v>
      </c>
      <c r="U20" s="51" t="s">
        <v>322</v>
      </c>
      <c r="V20" s="44" t="s">
        <v>285</v>
      </c>
      <c r="W20" s="44" t="s">
        <v>285</v>
      </c>
      <c r="X20" s="43" t="s">
        <v>374</v>
      </c>
      <c r="Y20" s="41"/>
      <c r="Z20" s="44" t="s">
        <v>285</v>
      </c>
      <c r="AA20" s="43"/>
      <c r="AB20" s="43"/>
      <c r="AC20" s="43" t="s">
        <v>235</v>
      </c>
      <c r="AD20" s="41"/>
      <c r="AE20" s="44" t="s">
        <v>285</v>
      </c>
      <c r="AF20" s="43"/>
      <c r="AG20" s="41"/>
      <c r="AH20" s="52" t="s">
        <v>373</v>
      </c>
      <c r="AI20" s="41"/>
      <c r="AJ20" s="43"/>
      <c r="AK20" s="43"/>
      <c r="AL20" s="41"/>
      <c r="AM20" s="53"/>
      <c r="AO20" s="271">
        <v>17</v>
      </c>
      <c r="AP20" s="4" t="s">
        <v>25</v>
      </c>
      <c r="AQ20" s="283">
        <v>94</v>
      </c>
      <c r="AR20" s="284">
        <v>111860</v>
      </c>
    </row>
    <row r="21" spans="2:44" ht="26" customHeight="1">
      <c r="B21" s="39" t="s">
        <v>285</v>
      </c>
      <c r="C21" s="40"/>
      <c r="D21" s="40"/>
      <c r="E21" s="41"/>
      <c r="F21" s="54" t="s">
        <v>366</v>
      </c>
      <c r="G21" s="44" t="s">
        <v>285</v>
      </c>
      <c r="H21" s="18"/>
      <c r="I21" s="41"/>
      <c r="J21" s="46" t="s">
        <v>235</v>
      </c>
      <c r="K21" s="41"/>
      <c r="L21" s="44" t="s">
        <v>285</v>
      </c>
      <c r="M21" s="43"/>
      <c r="N21" s="41"/>
      <c r="O21" s="41"/>
      <c r="P21" s="41"/>
      <c r="Q21" s="44" t="s">
        <v>285</v>
      </c>
      <c r="R21" s="49"/>
      <c r="S21" s="48"/>
      <c r="T21" s="56" t="s">
        <v>289</v>
      </c>
      <c r="U21" s="51" t="s">
        <v>336</v>
      </c>
      <c r="V21" s="44" t="s">
        <v>285</v>
      </c>
      <c r="W21" s="44" t="s">
        <v>285</v>
      </c>
      <c r="X21" s="43" t="s">
        <v>263</v>
      </c>
      <c r="Y21" s="43"/>
      <c r="Z21" s="44" t="s">
        <v>285</v>
      </c>
      <c r="AA21" s="43"/>
      <c r="AB21" s="43"/>
      <c r="AC21" s="43" t="s">
        <v>235</v>
      </c>
      <c r="AD21" s="41"/>
      <c r="AE21" s="44" t="s">
        <v>285</v>
      </c>
      <c r="AF21" s="43"/>
      <c r="AG21" s="41"/>
      <c r="AH21" s="52" t="s">
        <v>359</v>
      </c>
      <c r="AI21" s="41"/>
      <c r="AJ21" s="44" t="s">
        <v>285</v>
      </c>
      <c r="AK21" s="43"/>
      <c r="AL21" s="41"/>
      <c r="AM21" s="52" t="s">
        <v>375</v>
      </c>
      <c r="AO21" s="277">
        <v>18</v>
      </c>
      <c r="AP21" s="272" t="s">
        <v>19</v>
      </c>
      <c r="AQ21" s="283">
        <v>4033</v>
      </c>
      <c r="AR21" s="284">
        <v>1720130</v>
      </c>
    </row>
    <row r="22" spans="2:44" ht="26" customHeight="1">
      <c r="B22" s="39" t="s">
        <v>285</v>
      </c>
      <c r="C22" s="40"/>
      <c r="D22" s="40"/>
      <c r="E22" s="41"/>
      <c r="F22" s="54" t="s">
        <v>323</v>
      </c>
      <c r="G22" s="44" t="s">
        <v>285</v>
      </c>
      <c r="H22" s="40"/>
      <c r="I22" s="40"/>
      <c r="J22" s="47" t="s">
        <v>345</v>
      </c>
      <c r="K22" s="41"/>
      <c r="L22" s="44" t="s">
        <v>285</v>
      </c>
      <c r="M22" s="43"/>
      <c r="N22" s="41"/>
      <c r="O22" s="47" t="s">
        <v>235</v>
      </c>
      <c r="P22" s="41"/>
      <c r="Q22" s="44" t="s">
        <v>285</v>
      </c>
      <c r="R22" s="49"/>
      <c r="S22" s="48"/>
      <c r="T22" s="56" t="s">
        <v>289</v>
      </c>
      <c r="U22" s="51" t="s">
        <v>302</v>
      </c>
      <c r="V22" s="44" t="s">
        <v>285</v>
      </c>
      <c r="W22" s="43"/>
      <c r="X22" s="43" t="s">
        <v>376</v>
      </c>
      <c r="Y22" s="43"/>
      <c r="Z22" s="44" t="s">
        <v>285</v>
      </c>
      <c r="AA22" s="43"/>
      <c r="AB22" s="43"/>
      <c r="AC22" s="43" t="s">
        <v>235</v>
      </c>
      <c r="AD22" s="41"/>
      <c r="AE22" s="44" t="s">
        <v>285</v>
      </c>
      <c r="AF22" s="43"/>
      <c r="AG22" s="41"/>
      <c r="AH22" s="52" t="s">
        <v>236</v>
      </c>
      <c r="AI22" s="41"/>
      <c r="AJ22" s="44" t="s">
        <v>285</v>
      </c>
      <c r="AK22" s="43"/>
      <c r="AL22" s="41"/>
      <c r="AM22" s="52" t="s">
        <v>307</v>
      </c>
      <c r="AO22" s="277">
        <v>19</v>
      </c>
      <c r="AP22" s="272" t="s">
        <v>20</v>
      </c>
      <c r="AQ22" s="283">
        <v>1142</v>
      </c>
      <c r="AR22" s="284">
        <v>596190.96</v>
      </c>
    </row>
    <row r="23" spans="2:44" ht="26" customHeight="1">
      <c r="B23" s="39" t="s">
        <v>285</v>
      </c>
      <c r="C23" s="40"/>
      <c r="D23" s="40"/>
      <c r="E23" s="41"/>
      <c r="F23" s="54" t="s">
        <v>323</v>
      </c>
      <c r="G23" s="44" t="s">
        <v>285</v>
      </c>
      <c r="H23" s="40"/>
      <c r="I23" s="40"/>
      <c r="J23" s="47" t="s">
        <v>345</v>
      </c>
      <c r="K23" s="41"/>
      <c r="L23" s="44" t="s">
        <v>285</v>
      </c>
      <c r="M23" s="43"/>
      <c r="N23" s="43" t="s">
        <v>377</v>
      </c>
      <c r="O23" s="47" t="s">
        <v>235</v>
      </c>
      <c r="P23" s="41"/>
      <c r="Q23" s="44" t="s">
        <v>285</v>
      </c>
      <c r="R23" s="49"/>
      <c r="S23" s="68" t="s">
        <v>378</v>
      </c>
      <c r="T23" s="56" t="s">
        <v>379</v>
      </c>
      <c r="U23" s="51" t="s">
        <v>322</v>
      </c>
      <c r="V23" s="44" t="s">
        <v>285</v>
      </c>
      <c r="W23" s="43"/>
      <c r="X23" s="41"/>
      <c r="Y23" s="41"/>
      <c r="Z23" s="44" t="s">
        <v>285</v>
      </c>
      <c r="AA23" s="44" t="s">
        <v>285</v>
      </c>
      <c r="AB23" s="44" t="s">
        <v>285</v>
      </c>
      <c r="AC23" s="43" t="s">
        <v>235</v>
      </c>
      <c r="AD23" s="41"/>
      <c r="AE23" s="44" t="s">
        <v>285</v>
      </c>
      <c r="AF23" s="44" t="s">
        <v>285</v>
      </c>
      <c r="AG23" s="41"/>
      <c r="AH23" s="52" t="s">
        <v>380</v>
      </c>
      <c r="AI23" s="41"/>
      <c r="AJ23" s="44" t="s">
        <v>285</v>
      </c>
      <c r="AK23" s="43"/>
      <c r="AL23" s="41"/>
      <c r="AM23" s="52" t="s">
        <v>381</v>
      </c>
      <c r="AO23" s="271">
        <v>20</v>
      </c>
      <c r="AP23" s="272" t="s">
        <v>17</v>
      </c>
      <c r="AQ23" s="283">
        <v>3041</v>
      </c>
      <c r="AR23" s="284">
        <v>497332</v>
      </c>
    </row>
    <row r="24" spans="2:44" ht="26" customHeight="1">
      <c r="B24" s="39" t="s">
        <v>285</v>
      </c>
      <c r="C24" s="66"/>
      <c r="D24" s="66"/>
      <c r="E24" s="41" t="s">
        <v>386</v>
      </c>
      <c r="F24" s="42" t="s">
        <v>387</v>
      </c>
      <c r="G24" s="44" t="s">
        <v>285</v>
      </c>
      <c r="H24" s="41"/>
      <c r="I24" s="41"/>
      <c r="J24" s="46" t="s">
        <v>235</v>
      </c>
      <c r="K24" s="41"/>
      <c r="L24" s="44" t="s">
        <v>285</v>
      </c>
      <c r="M24" s="41"/>
      <c r="N24" s="43" t="s">
        <v>388</v>
      </c>
      <c r="O24" s="41"/>
      <c r="P24" s="41"/>
      <c r="Q24" s="44" t="s">
        <v>285</v>
      </c>
      <c r="R24" s="49"/>
      <c r="S24" s="48"/>
      <c r="T24" s="56" t="s">
        <v>289</v>
      </c>
      <c r="U24" s="51" t="s">
        <v>318</v>
      </c>
      <c r="V24" s="44" t="s">
        <v>285</v>
      </c>
      <c r="W24" s="43"/>
      <c r="X24" s="41"/>
      <c r="Y24" s="41"/>
      <c r="Z24" s="44" t="s">
        <v>285</v>
      </c>
      <c r="AA24" s="43"/>
      <c r="AB24" s="41"/>
      <c r="AC24" s="43" t="s">
        <v>235</v>
      </c>
      <c r="AD24" s="41"/>
      <c r="AE24" s="44" t="s">
        <v>285</v>
      </c>
      <c r="AF24" s="43"/>
      <c r="AG24" s="41"/>
      <c r="AH24" s="52" t="s">
        <v>389</v>
      </c>
      <c r="AI24" s="41"/>
      <c r="AJ24" s="44" t="s">
        <v>285</v>
      </c>
      <c r="AK24" s="41"/>
      <c r="AL24" s="41"/>
      <c r="AM24" s="69" t="s">
        <v>385</v>
      </c>
      <c r="AO24" s="271">
        <v>21</v>
      </c>
      <c r="AP24" s="272" t="s">
        <v>30</v>
      </c>
      <c r="AQ24" s="283">
        <v>1942</v>
      </c>
      <c r="AR24" s="284">
        <v>267984.59999999998</v>
      </c>
    </row>
    <row r="25" spans="2:44" ht="26" customHeight="1">
      <c r="B25" s="39" t="s">
        <v>285</v>
      </c>
      <c r="C25" s="40"/>
      <c r="D25" s="40"/>
      <c r="E25" s="41"/>
      <c r="F25" s="54" t="s">
        <v>316</v>
      </c>
      <c r="G25" s="44" t="s">
        <v>285</v>
      </c>
      <c r="H25" s="40"/>
      <c r="I25" s="40"/>
      <c r="J25" s="47" t="s">
        <v>345</v>
      </c>
      <c r="K25" s="41"/>
      <c r="L25" s="44" t="s">
        <v>285</v>
      </c>
      <c r="M25" s="41"/>
      <c r="N25" s="41"/>
      <c r="O25" s="47" t="s">
        <v>235</v>
      </c>
      <c r="P25" s="41"/>
      <c r="Q25" s="44" t="s">
        <v>285</v>
      </c>
      <c r="R25" s="49"/>
      <c r="S25" s="48"/>
      <c r="T25" s="56" t="s">
        <v>331</v>
      </c>
      <c r="U25" s="51" t="s">
        <v>318</v>
      </c>
      <c r="V25" s="44" t="s">
        <v>285</v>
      </c>
      <c r="W25" s="43"/>
      <c r="X25" s="41"/>
      <c r="Y25" s="41"/>
      <c r="Z25" s="44" t="s">
        <v>285</v>
      </c>
      <c r="AA25" s="43"/>
      <c r="AB25" s="41"/>
      <c r="AC25" s="41"/>
      <c r="AD25" s="41"/>
      <c r="AE25" s="44" t="s">
        <v>285</v>
      </c>
      <c r="AF25" s="43"/>
      <c r="AG25" s="41"/>
      <c r="AH25" s="52" t="s">
        <v>392</v>
      </c>
      <c r="AI25" s="41"/>
      <c r="AJ25" s="44" t="s">
        <v>285</v>
      </c>
      <c r="AK25" s="41"/>
      <c r="AL25" s="41"/>
      <c r="AM25" s="52" t="s">
        <v>307</v>
      </c>
      <c r="AO25" s="271">
        <v>22</v>
      </c>
      <c r="AP25" s="272" t="s">
        <v>31</v>
      </c>
      <c r="AQ25" s="283">
        <v>680</v>
      </c>
      <c r="AR25" s="284">
        <v>418128</v>
      </c>
    </row>
    <row r="26" spans="2:44" ht="26" customHeight="1">
      <c r="AO26" s="381" t="s">
        <v>395</v>
      </c>
      <c r="AP26" s="382"/>
      <c r="AQ26" s="383"/>
      <c r="AR26" s="282">
        <f>SUM(AR3:AR25)</f>
        <v>17083541.869999997</v>
      </c>
    </row>
    <row r="27" spans="2:44">
      <c r="AO27" s="38"/>
      <c r="AP27" s="38"/>
      <c r="AR27" s="276"/>
    </row>
    <row r="28" spans="2:44" ht="33">
      <c r="AO28" s="384" t="s">
        <v>420</v>
      </c>
      <c r="AP28" s="384"/>
      <c r="AQ28" s="384"/>
      <c r="AR28" s="384"/>
    </row>
    <row r="29" spans="2:44" ht="30">
      <c r="AO29" s="285" t="s">
        <v>0</v>
      </c>
      <c r="AP29" s="285" t="s">
        <v>32</v>
      </c>
      <c r="AQ29" s="278" t="s">
        <v>229</v>
      </c>
      <c r="AR29" s="278" t="s">
        <v>395</v>
      </c>
    </row>
    <row r="30" spans="2:44" ht="26" customHeight="1">
      <c r="AO30" s="273">
        <v>1</v>
      </c>
      <c r="AP30" s="272" t="s">
        <v>80</v>
      </c>
      <c r="AQ30" s="283">
        <v>32</v>
      </c>
      <c r="AR30" s="284">
        <v>70400</v>
      </c>
    </row>
    <row r="31" spans="2:44" ht="26" customHeight="1">
      <c r="AO31" s="271">
        <v>2</v>
      </c>
      <c r="AP31" s="272" t="s">
        <v>83</v>
      </c>
      <c r="AQ31" s="283">
        <v>1115</v>
      </c>
      <c r="AR31" s="284">
        <v>925806.8</v>
      </c>
    </row>
    <row r="32" spans="2:44" ht="26" customHeight="1">
      <c r="AO32" s="273">
        <v>3</v>
      </c>
      <c r="AP32" s="272" t="s">
        <v>85</v>
      </c>
      <c r="AQ32" s="283">
        <v>225</v>
      </c>
      <c r="AR32" s="284">
        <v>180531.9</v>
      </c>
    </row>
    <row r="33" spans="41:44" ht="26" customHeight="1">
      <c r="AO33" s="271">
        <v>4</v>
      </c>
      <c r="AP33" s="274" t="s">
        <v>181</v>
      </c>
      <c r="AQ33" s="283">
        <v>14892</v>
      </c>
      <c r="AR33" s="284">
        <v>562115</v>
      </c>
    </row>
    <row r="34" spans="41:44" ht="26" customHeight="1">
      <c r="AO34" s="273">
        <v>5</v>
      </c>
      <c r="AP34" s="272" t="s">
        <v>88</v>
      </c>
      <c r="AQ34" s="283">
        <v>2972</v>
      </c>
      <c r="AR34" s="284">
        <v>140875</v>
      </c>
    </row>
    <row r="35" spans="41:44" ht="26" customHeight="1">
      <c r="AO35" s="273">
        <v>6</v>
      </c>
      <c r="AP35" s="272" t="s">
        <v>89</v>
      </c>
      <c r="AQ35" s="283">
        <v>1396</v>
      </c>
      <c r="AR35" s="284">
        <v>73595</v>
      </c>
    </row>
    <row r="36" spans="41:44" ht="26" customHeight="1">
      <c r="AO36" s="271">
        <v>7</v>
      </c>
      <c r="AP36" s="272" t="s">
        <v>90</v>
      </c>
      <c r="AQ36" s="283">
        <v>226</v>
      </c>
      <c r="AR36" s="284">
        <v>3643.6500000000005</v>
      </c>
    </row>
    <row r="37" spans="41:44" ht="26" customHeight="1">
      <c r="AO37" s="271">
        <v>8</v>
      </c>
      <c r="AP37" s="272" t="s">
        <v>92</v>
      </c>
      <c r="AQ37" s="283">
        <v>630</v>
      </c>
      <c r="AR37" s="284">
        <v>9783.9000000000015</v>
      </c>
    </row>
    <row r="38" spans="41:44" ht="26" customHeight="1">
      <c r="AO38" s="271">
        <v>9</v>
      </c>
      <c r="AP38" s="272" t="s">
        <v>93</v>
      </c>
      <c r="AQ38" s="283">
        <v>4534</v>
      </c>
      <c r="AR38" s="284">
        <v>229176</v>
      </c>
    </row>
    <row r="39" spans="41:44" ht="26" customHeight="1">
      <c r="AO39" s="381" t="s">
        <v>395</v>
      </c>
      <c r="AP39" s="382"/>
      <c r="AQ39" s="383"/>
      <c r="AR39" s="286">
        <f>SUM(AR30:AR38)</f>
        <v>2195927.25</v>
      </c>
    </row>
    <row r="40" spans="41:44">
      <c r="AR40" s="276"/>
    </row>
    <row r="41" spans="41:44">
      <c r="AR41" s="276"/>
    </row>
    <row r="42" spans="41:44">
      <c r="AR42" s="276"/>
    </row>
    <row r="43" spans="41:44">
      <c r="AR43" s="276"/>
    </row>
    <row r="44" spans="41:44">
      <c r="AR44" s="276"/>
    </row>
    <row r="45" spans="41:44">
      <c r="AR45" s="276"/>
    </row>
  </sheetData>
  <mergeCells count="25">
    <mergeCell ref="B1:E1"/>
    <mergeCell ref="F1:F2"/>
    <mergeCell ref="G1:I1"/>
    <mergeCell ref="J1:J2"/>
    <mergeCell ref="AJ1:AL1"/>
    <mergeCell ref="O1:O2"/>
    <mergeCell ref="Q1:S1"/>
    <mergeCell ref="T1:T2"/>
    <mergeCell ref="V1:X1"/>
    <mergeCell ref="Y1:Y2"/>
    <mergeCell ref="Z1:AB1"/>
    <mergeCell ref="AI1:AI2"/>
    <mergeCell ref="AO39:AQ39"/>
    <mergeCell ref="AO1:AR1"/>
    <mergeCell ref="AO28:AR28"/>
    <mergeCell ref="AO26:AQ26"/>
    <mergeCell ref="K1:K2"/>
    <mergeCell ref="P1:P2"/>
    <mergeCell ref="AD1:AD2"/>
    <mergeCell ref="AC1:AC2"/>
    <mergeCell ref="AE1:AG1"/>
    <mergeCell ref="AH1:AH2"/>
    <mergeCell ref="L1:N1"/>
    <mergeCell ref="U1:U2"/>
    <mergeCell ref="AM1:A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ทั้งเขต รายการหลัก</vt:lpstr>
      <vt:lpstr>ทั้งเขต รายการรอง</vt:lpstr>
      <vt:lpstr>รวมรายการหลักรอง</vt:lpstr>
    </vt:vector>
  </TitlesOfParts>
  <Company>FasterOS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FasterUser</dc:creator>
  <cp:lastModifiedBy>Administrator</cp:lastModifiedBy>
  <cp:lastPrinted>2021-05-06T06:29:17Z</cp:lastPrinted>
  <dcterms:created xsi:type="dcterms:W3CDTF">2016-04-28T06:13:51Z</dcterms:created>
  <dcterms:modified xsi:type="dcterms:W3CDTF">2021-05-18T06:34:09Z</dcterms:modified>
</cp:coreProperties>
</file>